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warwickshiregovuk-my.sharepoint.com/personal/stephenheight_warwickshire_gov_uk/Documents/Desktop/CO-VID 19 Daily Briefings/Friday 15th May 2020/"/>
    </mc:Choice>
  </mc:AlternateContent>
  <xr:revisionPtr revIDLastSave="0" documentId="8_{E09829EC-11DF-4BA1-91B9-0BD1EC4655EF}" xr6:coauthVersionLast="44" xr6:coauthVersionMax="44" xr10:uidLastSave="{00000000-0000-0000-0000-000000000000}"/>
  <bookViews>
    <workbookView xWindow="-98" yWindow="-98" windowWidth="20715" windowHeight="13276" xr2:uid="{65FB6F13-BDFD-480A-A3DE-DD63C95D23F0}"/>
  </bookViews>
  <sheets>
    <sheet name="Header" sheetId="4" r:id="rId1"/>
    <sheet name="GOV GUIDANCE" sheetId="28" r:id="rId2"/>
    <sheet name="Soc. Dist Practicalities" sheetId="10" r:id="rId3"/>
    <sheet name="Quality of Education" sheetId="14" r:id="rId4"/>
    <sheet name="Safeguarding" sheetId="15" r:id="rId5"/>
    <sheet name="SEND &amp; Medical Needs" sheetId="25" r:id="rId6"/>
    <sheet name="Emotional &amp; Behaviour" sheetId="16" r:id="rId7"/>
    <sheet name="Hygiene &amp; H&amp;S" sheetId="17" r:id="rId8"/>
    <sheet name="Possible COVID cases" sheetId="18" r:id="rId9"/>
    <sheet name="Transition" sheetId="26" r:id="rId10"/>
    <sheet name="Finance" sheetId="19" r:id="rId11"/>
    <sheet name="Building Work &amp; Logistics" sheetId="20" r:id="rId12"/>
    <sheet name="Recruitment &amp; Staffing" sheetId="21" r:id="rId13"/>
    <sheet name="Miscellaneous" sheetId="23" r:id="rId14"/>
    <sheet name="Additional (if needed)" sheetId="22" r:id="rId15"/>
    <sheet name="(hide) values" sheetId="11" state="hidden" r:id="rId16"/>
    <sheet name="(hide) Blank Tab" sheetId="13" state="hidden" r:id="rId17"/>
  </sheets>
  <definedNames>
    <definedName name="_Hlk40213870" localSheetId="1">'GOV GUIDANCE'!$B$45</definedName>
    <definedName name="_Hlk40218309" localSheetId="1">'GOV GUIDANCE'!$B$72</definedName>
    <definedName name="_Hlk40257240" localSheetId="1">'GOV GUIDANCE'!#REF!</definedName>
    <definedName name="_Hlk40257292" localSheetId="1">'GOV GUIDANCE'!$B$84</definedName>
    <definedName name="_Hlk40259180" localSheetId="1">'GOV GUIDANCE'!$B$66</definedName>
    <definedName name="_Hlk40269488" localSheetId="1">'GOV GUIDANCE'!#REF!</definedName>
    <definedName name="_Hlk40270115" localSheetId="1">'GOV GUIDANCE'!$B$137</definedName>
    <definedName name="_Hlk40280800" localSheetId="1">'GOV GUIDANCE'!#REF!</definedName>
    <definedName name="_Hlk40296776" localSheetId="1">'GOV GUIDANCE'!$B$234</definedName>
    <definedName name="_Hlk40338069" localSheetId="1">'GOV GUIDANCE'!$B$323</definedName>
    <definedName name="_Hlk40344016" localSheetId="1">'GOV GUIDANCE'!$B$274</definedName>
    <definedName name="_Hlk40347435" localSheetId="1">'GOV GUIDANCE'!$B$121</definedName>
    <definedName name="Dif">#REF!</definedName>
    <definedName name="level">'(hide) values'!$D$3:$D$7</definedName>
    <definedName name="_xlnm.Print_Area" localSheetId="16">'(hide) Blank Tab'!$A$1:$T$189</definedName>
    <definedName name="_xlnm.Print_Area" localSheetId="14">'Additional (if needed)'!$A$1:$T$189</definedName>
    <definedName name="_xlnm.Print_Area" localSheetId="11">'Building Work &amp; Logistics'!$A$1:$T$175</definedName>
    <definedName name="_xlnm.Print_Area" localSheetId="6">'Emotional &amp; Behaviour'!$A$1:$T$177</definedName>
    <definedName name="_xlnm.Print_Area" localSheetId="10">Finance!$A$1:$T$173</definedName>
    <definedName name="_xlnm.Print_Area" localSheetId="1">'GOV GUIDANCE'!$A$1:$I$24</definedName>
    <definedName name="_xlnm.Print_Area" localSheetId="0">Header!$A$1:$J$20</definedName>
    <definedName name="_xlnm.Print_Area" localSheetId="7">'Hygiene &amp; H&amp;S'!$A$1:$T$176</definedName>
    <definedName name="_xlnm.Print_Area" localSheetId="13">Miscellaneous!$A$1:$T$179</definedName>
    <definedName name="_xlnm.Print_Area" localSheetId="8">'Possible COVID cases'!$A$1:$T$175</definedName>
    <definedName name="_xlnm.Print_Area" localSheetId="3">'Quality of Education'!$A$1:$T$178</definedName>
    <definedName name="_xlnm.Print_Area" localSheetId="12">'Recruitment &amp; Staffing'!$A$1:$T$174</definedName>
    <definedName name="_xlnm.Print_Area" localSheetId="4">Safeguarding!$A$1:$T$174</definedName>
    <definedName name="_xlnm.Print_Area" localSheetId="5">'SEND &amp; Medical Needs'!$A$1:$T$179</definedName>
    <definedName name="_xlnm.Print_Area" localSheetId="2">'Soc. Dist Practicalities'!$A$1:$T$189</definedName>
    <definedName name="_xlnm.Print_Area" localSheetId="9">Transition!$A$1:$T$178</definedName>
    <definedName name="RAG">'(hide) values'!$F$3:$F$5</definedName>
    <definedName name="R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49" i="26" l="1"/>
  <c r="M49" i="26" s="1"/>
  <c r="T49" i="26"/>
  <c r="I49" i="26" s="1"/>
  <c r="U48" i="26"/>
  <c r="M48" i="26" s="1"/>
  <c r="T48" i="26"/>
  <c r="I48" i="26" s="1"/>
  <c r="U47" i="26"/>
  <c r="M47" i="26" s="1"/>
  <c r="T47" i="26"/>
  <c r="I47" i="26" s="1"/>
  <c r="U46" i="26"/>
  <c r="M46" i="26" s="1"/>
  <c r="T46" i="26"/>
  <c r="I46" i="26"/>
  <c r="U45" i="26"/>
  <c r="M45" i="26" s="1"/>
  <c r="T45" i="26"/>
  <c r="I45" i="26" s="1"/>
  <c r="U44" i="26"/>
  <c r="M44" i="26" s="1"/>
  <c r="T44" i="26"/>
  <c r="I44" i="26" s="1"/>
  <c r="U43" i="26"/>
  <c r="M43" i="26" s="1"/>
  <c r="T43" i="26"/>
  <c r="I43" i="26" s="1"/>
  <c r="U42" i="26"/>
  <c r="M42" i="26" s="1"/>
  <c r="T42" i="26"/>
  <c r="I42" i="26" s="1"/>
  <c r="U41" i="26"/>
  <c r="M41" i="26" s="1"/>
  <c r="T41" i="26"/>
  <c r="I41" i="26" s="1"/>
  <c r="U40" i="26"/>
  <c r="M40" i="26" s="1"/>
  <c r="T40" i="26"/>
  <c r="I40" i="26" s="1"/>
  <c r="U39" i="26"/>
  <c r="M39" i="26" s="1"/>
  <c r="T39" i="26"/>
  <c r="I39" i="26" s="1"/>
  <c r="U38" i="26"/>
  <c r="M38" i="26" s="1"/>
  <c r="T38" i="26"/>
  <c r="I38" i="26" s="1"/>
  <c r="U37" i="26"/>
  <c r="M37" i="26" s="1"/>
  <c r="T37" i="26"/>
  <c r="I37" i="26"/>
  <c r="U36" i="26"/>
  <c r="M36" i="26" s="1"/>
  <c r="T36" i="26"/>
  <c r="I36" i="26" s="1"/>
  <c r="U35" i="26"/>
  <c r="M35" i="26" s="1"/>
  <c r="T35" i="26"/>
  <c r="I35" i="26" s="1"/>
  <c r="U34" i="26"/>
  <c r="M34" i="26" s="1"/>
  <c r="T34" i="26"/>
  <c r="I34" i="26"/>
  <c r="U33" i="26"/>
  <c r="M33" i="26" s="1"/>
  <c r="T33" i="26"/>
  <c r="I33" i="26" s="1"/>
  <c r="U32" i="26"/>
  <c r="M32" i="26" s="1"/>
  <c r="T32" i="26"/>
  <c r="I32" i="26" s="1"/>
  <c r="U31" i="26"/>
  <c r="M31" i="26" s="1"/>
  <c r="T31" i="26"/>
  <c r="I31" i="26" s="1"/>
  <c r="U30" i="26"/>
  <c r="M30" i="26" s="1"/>
  <c r="T30" i="26"/>
  <c r="I30" i="26"/>
  <c r="U29" i="26"/>
  <c r="M29" i="26" s="1"/>
  <c r="T29" i="26"/>
  <c r="I29" i="26" s="1"/>
  <c r="U28" i="26"/>
  <c r="M28" i="26" s="1"/>
  <c r="T28" i="26"/>
  <c r="I28" i="26" s="1"/>
  <c r="U27" i="26"/>
  <c r="M27" i="26" s="1"/>
  <c r="T27" i="26"/>
  <c r="I27" i="26" s="1"/>
  <c r="U26" i="26"/>
  <c r="M26" i="26" s="1"/>
  <c r="T26" i="26"/>
  <c r="I26" i="26" s="1"/>
  <c r="U25" i="26"/>
  <c r="M25" i="26" s="1"/>
  <c r="T25" i="26"/>
  <c r="I25" i="26" s="1"/>
  <c r="U24" i="26"/>
  <c r="M24" i="26" s="1"/>
  <c r="T24" i="26"/>
  <c r="I24" i="26" s="1"/>
  <c r="U23" i="26"/>
  <c r="M23" i="26" s="1"/>
  <c r="T23" i="26"/>
  <c r="I23" i="26" s="1"/>
  <c r="U22" i="26"/>
  <c r="M22" i="26" s="1"/>
  <c r="T22" i="26"/>
  <c r="I22" i="26" s="1"/>
  <c r="Q16" i="26"/>
  <c r="P16" i="26"/>
  <c r="O16" i="26"/>
  <c r="N16" i="26"/>
  <c r="M16" i="26"/>
  <c r="Q15" i="26"/>
  <c r="P15" i="26"/>
  <c r="O15" i="26"/>
  <c r="N15" i="26"/>
  <c r="M15" i="26"/>
  <c r="Q11" i="26"/>
  <c r="P11" i="26"/>
  <c r="O11" i="26"/>
  <c r="N11" i="26"/>
  <c r="M11" i="26"/>
  <c r="Q10" i="26"/>
  <c r="P10" i="26"/>
  <c r="O10" i="26"/>
  <c r="N10" i="26"/>
  <c r="M10" i="26"/>
  <c r="U50" i="25"/>
  <c r="M50" i="25" s="1"/>
  <c r="T50" i="25"/>
  <c r="I50" i="25" s="1"/>
  <c r="U49" i="25"/>
  <c r="M49" i="25" s="1"/>
  <c r="T49" i="25"/>
  <c r="I49" i="25" s="1"/>
  <c r="U48" i="25"/>
  <c r="M48" i="25" s="1"/>
  <c r="T48" i="25"/>
  <c r="I48" i="25" s="1"/>
  <c r="U47" i="25"/>
  <c r="M47" i="25" s="1"/>
  <c r="T47" i="25"/>
  <c r="I47" i="25" s="1"/>
  <c r="U46" i="25"/>
  <c r="M46" i="25" s="1"/>
  <c r="T46" i="25"/>
  <c r="I46" i="25" s="1"/>
  <c r="U45" i="25"/>
  <c r="M45" i="25" s="1"/>
  <c r="T45" i="25"/>
  <c r="I45" i="25" s="1"/>
  <c r="U44" i="25"/>
  <c r="M44" i="25" s="1"/>
  <c r="T44" i="25"/>
  <c r="I44" i="25" s="1"/>
  <c r="U43" i="25"/>
  <c r="M43" i="25" s="1"/>
  <c r="T43" i="25"/>
  <c r="I43" i="25" s="1"/>
  <c r="U42" i="25"/>
  <c r="M42" i="25" s="1"/>
  <c r="T42" i="25"/>
  <c r="I42" i="25" s="1"/>
  <c r="U41" i="25"/>
  <c r="M41" i="25" s="1"/>
  <c r="T41" i="25"/>
  <c r="I41" i="25" s="1"/>
  <c r="U40" i="25"/>
  <c r="M40" i="25" s="1"/>
  <c r="T40" i="25"/>
  <c r="I40" i="25" s="1"/>
  <c r="U39" i="25"/>
  <c r="M39" i="25" s="1"/>
  <c r="T39" i="25"/>
  <c r="I39" i="25" s="1"/>
  <c r="U38" i="25"/>
  <c r="M38" i="25" s="1"/>
  <c r="T38" i="25"/>
  <c r="I38" i="25" s="1"/>
  <c r="U37" i="25"/>
  <c r="T37" i="25"/>
  <c r="I37" i="25" s="1"/>
  <c r="M37" i="25"/>
  <c r="U36" i="25"/>
  <c r="M36" i="25" s="1"/>
  <c r="T36" i="25"/>
  <c r="I36" i="25" s="1"/>
  <c r="U35" i="25"/>
  <c r="M35" i="25" s="1"/>
  <c r="T35" i="25"/>
  <c r="I35" i="25" s="1"/>
  <c r="U34" i="25"/>
  <c r="M34" i="25" s="1"/>
  <c r="T34" i="25"/>
  <c r="I34" i="25" s="1"/>
  <c r="U33" i="25"/>
  <c r="M33" i="25" s="1"/>
  <c r="T33" i="25"/>
  <c r="I33" i="25" s="1"/>
  <c r="U32" i="25"/>
  <c r="M32" i="25" s="1"/>
  <c r="T32" i="25"/>
  <c r="I32" i="25" s="1"/>
  <c r="U31" i="25"/>
  <c r="M31" i="25" s="1"/>
  <c r="T31" i="25"/>
  <c r="I31" i="25" s="1"/>
  <c r="U30" i="25"/>
  <c r="M30" i="25" s="1"/>
  <c r="T30" i="25"/>
  <c r="I30" i="25" s="1"/>
  <c r="U29" i="25"/>
  <c r="M29" i="25" s="1"/>
  <c r="T29" i="25"/>
  <c r="I29" i="25" s="1"/>
  <c r="U28" i="25"/>
  <c r="M28" i="25" s="1"/>
  <c r="T28" i="25"/>
  <c r="I28" i="25" s="1"/>
  <c r="U27" i="25"/>
  <c r="T27" i="25"/>
  <c r="I27" i="25" s="1"/>
  <c r="M27" i="25"/>
  <c r="U26" i="25"/>
  <c r="M26" i="25" s="1"/>
  <c r="T26" i="25"/>
  <c r="I26" i="25" s="1"/>
  <c r="U25" i="25"/>
  <c r="M25" i="25" s="1"/>
  <c r="T25" i="25"/>
  <c r="I25" i="25" s="1"/>
  <c r="U24" i="25"/>
  <c r="M24" i="25" s="1"/>
  <c r="T24" i="25"/>
  <c r="I24" i="25" s="1"/>
  <c r="U23" i="25"/>
  <c r="M23" i="25" s="1"/>
  <c r="T23" i="25"/>
  <c r="I23" i="25" s="1"/>
  <c r="U22" i="25"/>
  <c r="M22" i="25" s="1"/>
  <c r="T22" i="25"/>
  <c r="I22" i="25" s="1"/>
  <c r="Q16" i="25"/>
  <c r="P16" i="25"/>
  <c r="O16" i="25"/>
  <c r="N16" i="25"/>
  <c r="M16" i="25"/>
  <c r="Q15" i="25"/>
  <c r="P15" i="25"/>
  <c r="O15" i="25"/>
  <c r="N15" i="25"/>
  <c r="M15" i="25"/>
  <c r="J15" i="25"/>
  <c r="J16" i="25" s="1"/>
  <c r="Q11" i="25"/>
  <c r="P11" i="25"/>
  <c r="O11" i="25"/>
  <c r="N11" i="25"/>
  <c r="M11" i="25"/>
  <c r="Q10" i="25"/>
  <c r="P10" i="25"/>
  <c r="O10" i="25"/>
  <c r="N10" i="25"/>
  <c r="M10" i="25"/>
  <c r="J10" i="25" l="1"/>
  <c r="J11" i="25" s="1"/>
  <c r="H15" i="26"/>
  <c r="G15" i="26"/>
  <c r="I15" i="26"/>
  <c r="H10" i="26"/>
  <c r="G10" i="26"/>
  <c r="I10" i="26"/>
  <c r="J15" i="26"/>
  <c r="J16" i="26" s="1"/>
  <c r="J10" i="26"/>
  <c r="J11" i="26" s="1"/>
  <c r="G10" i="25"/>
  <c r="I10" i="25"/>
  <c r="H10" i="25"/>
  <c r="H15" i="25"/>
  <c r="G15" i="25"/>
  <c r="I15" i="25"/>
  <c r="U50" i="23" l="1"/>
  <c r="M50" i="23" s="1"/>
  <c r="T50" i="23"/>
  <c r="I50" i="23" s="1"/>
  <c r="U49" i="23"/>
  <c r="M49" i="23" s="1"/>
  <c r="T49" i="23"/>
  <c r="I49" i="23" s="1"/>
  <c r="U48" i="23"/>
  <c r="M48" i="23" s="1"/>
  <c r="T48" i="23"/>
  <c r="I48" i="23" s="1"/>
  <c r="U47" i="23"/>
  <c r="M47" i="23" s="1"/>
  <c r="T47" i="23"/>
  <c r="I47" i="23" s="1"/>
  <c r="U46" i="23"/>
  <c r="M46" i="23" s="1"/>
  <c r="T46" i="23"/>
  <c r="I46" i="23" s="1"/>
  <c r="U45" i="23"/>
  <c r="T45" i="23"/>
  <c r="I45" i="23" s="1"/>
  <c r="M45" i="23"/>
  <c r="U44" i="23"/>
  <c r="M44" i="23" s="1"/>
  <c r="T44" i="23"/>
  <c r="I44" i="23" s="1"/>
  <c r="U43" i="23"/>
  <c r="M43" i="23" s="1"/>
  <c r="T43" i="23"/>
  <c r="I43" i="23" s="1"/>
  <c r="U42" i="23"/>
  <c r="M42" i="23" s="1"/>
  <c r="T42" i="23"/>
  <c r="I42" i="23" s="1"/>
  <c r="U41" i="23"/>
  <c r="M41" i="23" s="1"/>
  <c r="T41" i="23"/>
  <c r="I41" i="23" s="1"/>
  <c r="U40" i="23"/>
  <c r="M40" i="23" s="1"/>
  <c r="T40" i="23"/>
  <c r="I40" i="23" s="1"/>
  <c r="U39" i="23"/>
  <c r="M39" i="23" s="1"/>
  <c r="T39" i="23"/>
  <c r="I39" i="23" s="1"/>
  <c r="U38" i="23"/>
  <c r="M38" i="23" s="1"/>
  <c r="T38" i="23"/>
  <c r="I38" i="23" s="1"/>
  <c r="U37" i="23"/>
  <c r="T37" i="23"/>
  <c r="I37" i="23" s="1"/>
  <c r="M37" i="23"/>
  <c r="U36" i="23"/>
  <c r="M36" i="23" s="1"/>
  <c r="T36" i="23"/>
  <c r="I36" i="23" s="1"/>
  <c r="U35" i="23"/>
  <c r="T35" i="23"/>
  <c r="I35" i="23" s="1"/>
  <c r="M35" i="23"/>
  <c r="U34" i="23"/>
  <c r="M34" i="23" s="1"/>
  <c r="T34" i="23"/>
  <c r="I34" i="23" s="1"/>
  <c r="U33" i="23"/>
  <c r="M33" i="23" s="1"/>
  <c r="T33" i="23"/>
  <c r="I33" i="23" s="1"/>
  <c r="U32" i="23"/>
  <c r="M32" i="23" s="1"/>
  <c r="T32" i="23"/>
  <c r="I32" i="23" s="1"/>
  <c r="U31" i="23"/>
  <c r="M31" i="23" s="1"/>
  <c r="T31" i="23"/>
  <c r="I31" i="23" s="1"/>
  <c r="U30" i="23"/>
  <c r="M30" i="23" s="1"/>
  <c r="T30" i="23"/>
  <c r="I30" i="23" s="1"/>
  <c r="U29" i="23"/>
  <c r="M29" i="23" s="1"/>
  <c r="T29" i="23"/>
  <c r="I29" i="23"/>
  <c r="U28" i="23"/>
  <c r="M28" i="23" s="1"/>
  <c r="T28" i="23"/>
  <c r="I28" i="23" s="1"/>
  <c r="U27" i="23"/>
  <c r="M27" i="23" s="1"/>
  <c r="T27" i="23"/>
  <c r="I27" i="23" s="1"/>
  <c r="U26" i="23"/>
  <c r="M26" i="23" s="1"/>
  <c r="T26" i="23"/>
  <c r="I26" i="23" s="1"/>
  <c r="U25" i="23"/>
  <c r="M25" i="23" s="1"/>
  <c r="T25" i="23"/>
  <c r="I25" i="23" s="1"/>
  <c r="U24" i="23"/>
  <c r="M24" i="23" s="1"/>
  <c r="T24" i="23"/>
  <c r="I24" i="23" s="1"/>
  <c r="U23" i="23"/>
  <c r="T23" i="23"/>
  <c r="I23" i="23" s="1"/>
  <c r="M23" i="23"/>
  <c r="U22" i="23"/>
  <c r="M22" i="23" s="1"/>
  <c r="T22" i="23"/>
  <c r="I22" i="23" s="1"/>
  <c r="Q16" i="23"/>
  <c r="P16" i="23"/>
  <c r="O16" i="23"/>
  <c r="N16" i="23"/>
  <c r="M16" i="23"/>
  <c r="Q15" i="23"/>
  <c r="P15" i="23"/>
  <c r="O15" i="23"/>
  <c r="N15" i="23"/>
  <c r="M15" i="23"/>
  <c r="Q11" i="23"/>
  <c r="P11" i="23"/>
  <c r="O11" i="23"/>
  <c r="N11" i="23"/>
  <c r="M11" i="23"/>
  <c r="Q10" i="23"/>
  <c r="P10" i="23"/>
  <c r="O10" i="23"/>
  <c r="N10" i="23"/>
  <c r="M10" i="23"/>
  <c r="U60" i="22"/>
  <c r="M60" i="22" s="1"/>
  <c r="T60" i="22"/>
  <c r="I60" i="22" s="1"/>
  <c r="U59" i="22"/>
  <c r="M59" i="22" s="1"/>
  <c r="T59" i="22"/>
  <c r="I59" i="22" s="1"/>
  <c r="U58" i="22"/>
  <c r="M58" i="22" s="1"/>
  <c r="T58" i="22"/>
  <c r="I58" i="22" s="1"/>
  <c r="U57" i="22"/>
  <c r="T57" i="22"/>
  <c r="I57" i="22" s="1"/>
  <c r="M57" i="22"/>
  <c r="U56" i="22"/>
  <c r="M56" i="22" s="1"/>
  <c r="T56" i="22"/>
  <c r="I56" i="22" s="1"/>
  <c r="U55" i="22"/>
  <c r="T55" i="22"/>
  <c r="I55" i="22" s="1"/>
  <c r="M55" i="22"/>
  <c r="U54" i="22"/>
  <c r="M54" i="22" s="1"/>
  <c r="T54" i="22"/>
  <c r="I54" i="22" s="1"/>
  <c r="U53" i="22"/>
  <c r="T53" i="22"/>
  <c r="I53" i="22" s="1"/>
  <c r="M53" i="22"/>
  <c r="U52" i="22"/>
  <c r="M52" i="22" s="1"/>
  <c r="T52" i="22"/>
  <c r="I52" i="22" s="1"/>
  <c r="U51" i="22"/>
  <c r="M51" i="22" s="1"/>
  <c r="T51" i="22"/>
  <c r="I51" i="22" s="1"/>
  <c r="U50" i="22"/>
  <c r="M50" i="22" s="1"/>
  <c r="T50" i="22"/>
  <c r="I50" i="22" s="1"/>
  <c r="U49" i="22"/>
  <c r="M49" i="22" s="1"/>
  <c r="T49" i="22"/>
  <c r="I49" i="22" s="1"/>
  <c r="U48" i="22"/>
  <c r="M48" i="22" s="1"/>
  <c r="T48" i="22"/>
  <c r="I48" i="22" s="1"/>
  <c r="U47" i="22"/>
  <c r="T47" i="22"/>
  <c r="I47" i="22" s="1"/>
  <c r="M47" i="22"/>
  <c r="U46" i="22"/>
  <c r="M46" i="22" s="1"/>
  <c r="T46" i="22"/>
  <c r="I46" i="22" s="1"/>
  <c r="U45" i="22"/>
  <c r="M45" i="22" s="1"/>
  <c r="T45" i="22"/>
  <c r="I45" i="22" s="1"/>
  <c r="U44" i="22"/>
  <c r="M44" i="22" s="1"/>
  <c r="T44" i="22"/>
  <c r="I44" i="22" s="1"/>
  <c r="U43" i="22"/>
  <c r="M43" i="22" s="1"/>
  <c r="T43" i="22"/>
  <c r="I43" i="22" s="1"/>
  <c r="U42" i="22"/>
  <c r="M42" i="22" s="1"/>
  <c r="T42" i="22"/>
  <c r="I42" i="22" s="1"/>
  <c r="U41" i="22"/>
  <c r="T41" i="22"/>
  <c r="I41" i="22" s="1"/>
  <c r="M41" i="22"/>
  <c r="U40" i="22"/>
  <c r="M40" i="22" s="1"/>
  <c r="T40" i="22"/>
  <c r="I40" i="22" s="1"/>
  <c r="U39" i="22"/>
  <c r="T39" i="22"/>
  <c r="I39" i="22" s="1"/>
  <c r="M39" i="22"/>
  <c r="U38" i="22"/>
  <c r="M38" i="22" s="1"/>
  <c r="T38" i="22"/>
  <c r="I38" i="22" s="1"/>
  <c r="U37" i="22"/>
  <c r="T37" i="22"/>
  <c r="I37" i="22" s="1"/>
  <c r="M37" i="22"/>
  <c r="U36" i="22"/>
  <c r="M36" i="22" s="1"/>
  <c r="T36" i="22"/>
  <c r="I36" i="22" s="1"/>
  <c r="U35" i="22"/>
  <c r="M35" i="22" s="1"/>
  <c r="T35" i="22"/>
  <c r="I35" i="22" s="1"/>
  <c r="U34" i="22"/>
  <c r="M34" i="22" s="1"/>
  <c r="T34" i="22"/>
  <c r="I34" i="22" s="1"/>
  <c r="U33" i="22"/>
  <c r="T33" i="22"/>
  <c r="I33" i="22" s="1"/>
  <c r="M33" i="22"/>
  <c r="U32" i="22"/>
  <c r="M32" i="22" s="1"/>
  <c r="T32" i="22"/>
  <c r="I32" i="22" s="1"/>
  <c r="U31" i="22"/>
  <c r="T31" i="22"/>
  <c r="I31" i="22" s="1"/>
  <c r="M31" i="22"/>
  <c r="U30" i="22"/>
  <c r="M30" i="22" s="1"/>
  <c r="T30" i="22"/>
  <c r="I30" i="22" s="1"/>
  <c r="U29" i="22"/>
  <c r="M29" i="22" s="1"/>
  <c r="T29" i="22"/>
  <c r="I29" i="22" s="1"/>
  <c r="U28" i="22"/>
  <c r="M28" i="22" s="1"/>
  <c r="T28" i="22"/>
  <c r="I28" i="22" s="1"/>
  <c r="U27" i="22"/>
  <c r="T27" i="22"/>
  <c r="I27" i="22" s="1"/>
  <c r="M27" i="22"/>
  <c r="U26" i="22"/>
  <c r="M26" i="22" s="1"/>
  <c r="T26" i="22"/>
  <c r="I26" i="22" s="1"/>
  <c r="U25" i="22"/>
  <c r="T25" i="22"/>
  <c r="I25" i="22" s="1"/>
  <c r="M25" i="22"/>
  <c r="U24" i="22"/>
  <c r="M24" i="22" s="1"/>
  <c r="T24" i="22"/>
  <c r="I24" i="22" s="1"/>
  <c r="U23" i="22"/>
  <c r="T23" i="22"/>
  <c r="I23" i="22" s="1"/>
  <c r="M23" i="22"/>
  <c r="U22" i="22"/>
  <c r="M22" i="22" s="1"/>
  <c r="T22" i="22"/>
  <c r="I22" i="22" s="1"/>
  <c r="Q16" i="22"/>
  <c r="P16" i="22"/>
  <c r="O16" i="22"/>
  <c r="N16" i="22"/>
  <c r="M16" i="22"/>
  <c r="Q15" i="22"/>
  <c r="P15" i="22"/>
  <c r="O15" i="22"/>
  <c r="N15" i="22"/>
  <c r="M15" i="22"/>
  <c r="Q11" i="22"/>
  <c r="P11" i="22"/>
  <c r="O11" i="22"/>
  <c r="N11" i="22"/>
  <c r="M11" i="22"/>
  <c r="Q10" i="22"/>
  <c r="P10" i="22"/>
  <c r="O10" i="22"/>
  <c r="N10" i="22"/>
  <c r="M10" i="22"/>
  <c r="J10" i="22"/>
  <c r="J11" i="22" s="1"/>
  <c r="U45" i="21"/>
  <c r="M45" i="21" s="1"/>
  <c r="T45" i="21"/>
  <c r="I45" i="21" s="1"/>
  <c r="U44" i="21"/>
  <c r="M44" i="21" s="1"/>
  <c r="T44" i="21"/>
  <c r="I44" i="21" s="1"/>
  <c r="U43" i="21"/>
  <c r="M43" i="21" s="1"/>
  <c r="T43" i="21"/>
  <c r="I43" i="21" s="1"/>
  <c r="U42" i="21"/>
  <c r="M42" i="21" s="1"/>
  <c r="T42" i="21"/>
  <c r="I42" i="21"/>
  <c r="U41" i="21"/>
  <c r="M41" i="21" s="1"/>
  <c r="T41" i="21"/>
  <c r="I41" i="21" s="1"/>
  <c r="U40" i="21"/>
  <c r="M40" i="21" s="1"/>
  <c r="T40" i="21"/>
  <c r="I40" i="21" s="1"/>
  <c r="U39" i="21"/>
  <c r="M39" i="21" s="1"/>
  <c r="T39" i="21"/>
  <c r="I39" i="21" s="1"/>
  <c r="U38" i="21"/>
  <c r="T38" i="21"/>
  <c r="I38" i="21" s="1"/>
  <c r="U37" i="21"/>
  <c r="M37" i="21" s="1"/>
  <c r="T37" i="21"/>
  <c r="I37" i="21" s="1"/>
  <c r="U36" i="21"/>
  <c r="M36" i="21" s="1"/>
  <c r="T36" i="21"/>
  <c r="I36" i="21" s="1"/>
  <c r="U35" i="21"/>
  <c r="M35" i="21" s="1"/>
  <c r="T35" i="21"/>
  <c r="I35" i="21" s="1"/>
  <c r="U34" i="21"/>
  <c r="M34" i="21" s="1"/>
  <c r="T34" i="21"/>
  <c r="I34" i="21" s="1"/>
  <c r="U33" i="21"/>
  <c r="M33" i="21" s="1"/>
  <c r="T33" i="21"/>
  <c r="I33" i="21" s="1"/>
  <c r="U32" i="21"/>
  <c r="M32" i="21" s="1"/>
  <c r="T32" i="21"/>
  <c r="I32" i="21" s="1"/>
  <c r="U31" i="21"/>
  <c r="M31" i="21" s="1"/>
  <c r="T31" i="21"/>
  <c r="I31" i="21" s="1"/>
  <c r="U30" i="21"/>
  <c r="M30" i="21" s="1"/>
  <c r="T30" i="21"/>
  <c r="I30" i="21"/>
  <c r="U29" i="21"/>
  <c r="M29" i="21" s="1"/>
  <c r="T29" i="21"/>
  <c r="I29" i="21" s="1"/>
  <c r="U28" i="21"/>
  <c r="M28" i="21" s="1"/>
  <c r="T28" i="21"/>
  <c r="I28" i="21" s="1"/>
  <c r="U27" i="21"/>
  <c r="M27" i="21" s="1"/>
  <c r="T27" i="21"/>
  <c r="I27" i="21" s="1"/>
  <c r="U26" i="21"/>
  <c r="M26" i="21" s="1"/>
  <c r="T26" i="21"/>
  <c r="I26" i="21"/>
  <c r="U25" i="21"/>
  <c r="M25" i="21" s="1"/>
  <c r="T25" i="21"/>
  <c r="I25" i="21" s="1"/>
  <c r="U24" i="21"/>
  <c r="M24" i="21" s="1"/>
  <c r="T24" i="21"/>
  <c r="I24" i="21" s="1"/>
  <c r="U23" i="21"/>
  <c r="M23" i="21" s="1"/>
  <c r="T23" i="21"/>
  <c r="I23" i="21" s="1"/>
  <c r="U22" i="21"/>
  <c r="M22" i="21" s="1"/>
  <c r="T22" i="21"/>
  <c r="I22" i="21" s="1"/>
  <c r="Q16" i="21"/>
  <c r="P16" i="21"/>
  <c r="O16" i="21"/>
  <c r="N16" i="21"/>
  <c r="M16" i="21"/>
  <c r="Q15" i="21"/>
  <c r="P15" i="21"/>
  <c r="O15" i="21"/>
  <c r="N15" i="21"/>
  <c r="M15" i="21"/>
  <c r="Q11" i="21"/>
  <c r="P11" i="21"/>
  <c r="O11" i="21"/>
  <c r="N11" i="21"/>
  <c r="M11" i="21"/>
  <c r="Q10" i="21"/>
  <c r="P10" i="21"/>
  <c r="O10" i="21"/>
  <c r="N10" i="21"/>
  <c r="M10" i="21"/>
  <c r="U46" i="20"/>
  <c r="M46" i="20" s="1"/>
  <c r="T46" i="20"/>
  <c r="I46" i="20" s="1"/>
  <c r="U45" i="20"/>
  <c r="M45" i="20" s="1"/>
  <c r="T45" i="20"/>
  <c r="I45" i="20" s="1"/>
  <c r="U44" i="20"/>
  <c r="M44" i="20" s="1"/>
  <c r="T44" i="20"/>
  <c r="I44" i="20" s="1"/>
  <c r="U43" i="20"/>
  <c r="M43" i="20" s="1"/>
  <c r="T43" i="20"/>
  <c r="I43" i="20" s="1"/>
  <c r="U42" i="20"/>
  <c r="M42" i="20" s="1"/>
  <c r="T42" i="20"/>
  <c r="I42" i="20"/>
  <c r="U41" i="20"/>
  <c r="T41" i="20"/>
  <c r="I41" i="20" s="1"/>
  <c r="M41" i="20"/>
  <c r="U40" i="20"/>
  <c r="M40" i="20" s="1"/>
  <c r="T40" i="20"/>
  <c r="I40" i="20" s="1"/>
  <c r="U39" i="20"/>
  <c r="M39" i="20" s="1"/>
  <c r="T39" i="20"/>
  <c r="I39" i="20" s="1"/>
  <c r="U38" i="20"/>
  <c r="M38" i="20" s="1"/>
  <c r="T38" i="20"/>
  <c r="I38" i="20" s="1"/>
  <c r="U37" i="20"/>
  <c r="M37" i="20" s="1"/>
  <c r="T37" i="20"/>
  <c r="I37" i="20" s="1"/>
  <c r="U36" i="20"/>
  <c r="M36" i="20" s="1"/>
  <c r="T36" i="20"/>
  <c r="I36" i="20" s="1"/>
  <c r="U35" i="20"/>
  <c r="M35" i="20" s="1"/>
  <c r="T35" i="20"/>
  <c r="I35" i="20" s="1"/>
  <c r="U34" i="20"/>
  <c r="M34" i="20" s="1"/>
  <c r="T34" i="20"/>
  <c r="I34" i="20" s="1"/>
  <c r="U33" i="20"/>
  <c r="M33" i="20" s="1"/>
  <c r="T33" i="20"/>
  <c r="I33" i="20" s="1"/>
  <c r="U32" i="20"/>
  <c r="M32" i="20" s="1"/>
  <c r="T32" i="20"/>
  <c r="I32" i="20" s="1"/>
  <c r="U31" i="20"/>
  <c r="M31" i="20" s="1"/>
  <c r="T31" i="20"/>
  <c r="I31" i="20" s="1"/>
  <c r="U30" i="20"/>
  <c r="M30" i="20" s="1"/>
  <c r="T30" i="20"/>
  <c r="I30" i="20" s="1"/>
  <c r="U29" i="20"/>
  <c r="M29" i="20" s="1"/>
  <c r="T29" i="20"/>
  <c r="I29" i="20"/>
  <c r="U28" i="20"/>
  <c r="M28" i="20" s="1"/>
  <c r="T28" i="20"/>
  <c r="I28" i="20" s="1"/>
  <c r="U27" i="20"/>
  <c r="M27" i="20" s="1"/>
  <c r="T27" i="20"/>
  <c r="I27" i="20" s="1"/>
  <c r="U26" i="20"/>
  <c r="M26" i="20" s="1"/>
  <c r="T26" i="20"/>
  <c r="I26" i="20" s="1"/>
  <c r="U25" i="20"/>
  <c r="M25" i="20" s="1"/>
  <c r="T25" i="20"/>
  <c r="I25" i="20" s="1"/>
  <c r="U24" i="20"/>
  <c r="M24" i="20" s="1"/>
  <c r="T24" i="20"/>
  <c r="U23" i="20"/>
  <c r="M23" i="20" s="1"/>
  <c r="T23" i="20"/>
  <c r="I23" i="20" s="1"/>
  <c r="U22" i="20"/>
  <c r="M22" i="20" s="1"/>
  <c r="T22" i="20"/>
  <c r="I22" i="20" s="1"/>
  <c r="Q16" i="20"/>
  <c r="P16" i="20"/>
  <c r="O16" i="20"/>
  <c r="N16" i="20"/>
  <c r="M16" i="20"/>
  <c r="Q15" i="20"/>
  <c r="P15" i="20"/>
  <c r="O15" i="20"/>
  <c r="N15" i="20"/>
  <c r="M15" i="20"/>
  <c r="Q11" i="20"/>
  <c r="P11" i="20"/>
  <c r="O11" i="20"/>
  <c r="N11" i="20"/>
  <c r="M11" i="20"/>
  <c r="Q10" i="20"/>
  <c r="P10" i="20"/>
  <c r="O10" i="20"/>
  <c r="N10" i="20"/>
  <c r="M10" i="20"/>
  <c r="U44" i="19"/>
  <c r="M44" i="19" s="1"/>
  <c r="T44" i="19"/>
  <c r="I44" i="19" s="1"/>
  <c r="U43" i="19"/>
  <c r="M43" i="19" s="1"/>
  <c r="T43" i="19"/>
  <c r="I43" i="19" s="1"/>
  <c r="U42" i="19"/>
  <c r="M42" i="19" s="1"/>
  <c r="T42" i="19"/>
  <c r="I42" i="19" s="1"/>
  <c r="U41" i="19"/>
  <c r="M41" i="19" s="1"/>
  <c r="T41" i="19"/>
  <c r="I41" i="19" s="1"/>
  <c r="U40" i="19"/>
  <c r="M40" i="19" s="1"/>
  <c r="T40" i="19"/>
  <c r="I40" i="19" s="1"/>
  <c r="U39" i="19"/>
  <c r="M39" i="19" s="1"/>
  <c r="T39" i="19"/>
  <c r="I39" i="19" s="1"/>
  <c r="U38" i="19"/>
  <c r="M38" i="19" s="1"/>
  <c r="T38" i="19"/>
  <c r="I38" i="19" s="1"/>
  <c r="U37" i="19"/>
  <c r="T37" i="19"/>
  <c r="M37" i="19"/>
  <c r="I37" i="19"/>
  <c r="U36" i="19"/>
  <c r="M36" i="19" s="1"/>
  <c r="T36" i="19"/>
  <c r="I36" i="19" s="1"/>
  <c r="U35" i="19"/>
  <c r="M35" i="19" s="1"/>
  <c r="T35" i="19"/>
  <c r="I35" i="19" s="1"/>
  <c r="U34" i="19"/>
  <c r="M34" i="19" s="1"/>
  <c r="T34" i="19"/>
  <c r="I34" i="19" s="1"/>
  <c r="U33" i="19"/>
  <c r="T33" i="19"/>
  <c r="I33" i="19" s="1"/>
  <c r="M33" i="19"/>
  <c r="U32" i="19"/>
  <c r="M32" i="19" s="1"/>
  <c r="T32" i="19"/>
  <c r="I32" i="19" s="1"/>
  <c r="U31" i="19"/>
  <c r="M31" i="19" s="1"/>
  <c r="T31" i="19"/>
  <c r="I31" i="19" s="1"/>
  <c r="U30" i="19"/>
  <c r="M30" i="19" s="1"/>
  <c r="T30" i="19"/>
  <c r="I30" i="19" s="1"/>
  <c r="U29" i="19"/>
  <c r="M29" i="19" s="1"/>
  <c r="T29" i="19"/>
  <c r="I29" i="19"/>
  <c r="U28" i="19"/>
  <c r="M28" i="19" s="1"/>
  <c r="T28" i="19"/>
  <c r="I28" i="19" s="1"/>
  <c r="U27" i="19"/>
  <c r="M27" i="19" s="1"/>
  <c r="T27" i="19"/>
  <c r="I27" i="19" s="1"/>
  <c r="U26" i="19"/>
  <c r="M26" i="19" s="1"/>
  <c r="T26" i="19"/>
  <c r="I26" i="19" s="1"/>
  <c r="U25" i="19"/>
  <c r="T25" i="19"/>
  <c r="I25" i="19" s="1"/>
  <c r="M25" i="19"/>
  <c r="U24" i="19"/>
  <c r="M24" i="19" s="1"/>
  <c r="T24" i="19"/>
  <c r="I24" i="19" s="1"/>
  <c r="U23" i="19"/>
  <c r="M23" i="19" s="1"/>
  <c r="T23" i="19"/>
  <c r="I23" i="19" s="1"/>
  <c r="U22" i="19"/>
  <c r="M22" i="19" s="1"/>
  <c r="T22" i="19"/>
  <c r="I22" i="19" s="1"/>
  <c r="Q16" i="19"/>
  <c r="P16" i="19"/>
  <c r="O16" i="19"/>
  <c r="N16" i="19"/>
  <c r="M16" i="19"/>
  <c r="Q15" i="19"/>
  <c r="P15" i="19"/>
  <c r="O15" i="19"/>
  <c r="N15" i="19"/>
  <c r="M15" i="19"/>
  <c r="Q11" i="19"/>
  <c r="P11" i="19"/>
  <c r="O11" i="19"/>
  <c r="N11" i="19"/>
  <c r="M11" i="19"/>
  <c r="Q10" i="19"/>
  <c r="P10" i="19"/>
  <c r="O10" i="19"/>
  <c r="N10" i="19"/>
  <c r="M10" i="19"/>
  <c r="U46" i="18"/>
  <c r="M46" i="18" s="1"/>
  <c r="T46" i="18"/>
  <c r="I46" i="18" s="1"/>
  <c r="U45" i="18"/>
  <c r="M45" i="18" s="1"/>
  <c r="T45" i="18"/>
  <c r="I45" i="18" s="1"/>
  <c r="U44" i="18"/>
  <c r="M44" i="18" s="1"/>
  <c r="T44" i="18"/>
  <c r="I44" i="18" s="1"/>
  <c r="U43" i="18"/>
  <c r="M43" i="18" s="1"/>
  <c r="T43" i="18"/>
  <c r="I43" i="18" s="1"/>
  <c r="U42" i="18"/>
  <c r="M42" i="18" s="1"/>
  <c r="T42" i="18"/>
  <c r="I42" i="18" s="1"/>
  <c r="U41" i="18"/>
  <c r="M41" i="18" s="1"/>
  <c r="T41" i="18"/>
  <c r="I41" i="18" s="1"/>
  <c r="U40" i="18"/>
  <c r="M40" i="18" s="1"/>
  <c r="T40" i="18"/>
  <c r="I40" i="18" s="1"/>
  <c r="U39" i="18"/>
  <c r="T39" i="18"/>
  <c r="I39" i="18" s="1"/>
  <c r="M39" i="18"/>
  <c r="U38" i="18"/>
  <c r="M38" i="18" s="1"/>
  <c r="T38" i="18"/>
  <c r="I38" i="18" s="1"/>
  <c r="U37" i="18"/>
  <c r="M37" i="18" s="1"/>
  <c r="T37" i="18"/>
  <c r="I37" i="18" s="1"/>
  <c r="U36" i="18"/>
  <c r="M36" i="18" s="1"/>
  <c r="T36" i="18"/>
  <c r="I36" i="18" s="1"/>
  <c r="U35" i="18"/>
  <c r="M35" i="18" s="1"/>
  <c r="T35" i="18"/>
  <c r="I35" i="18" s="1"/>
  <c r="U34" i="18"/>
  <c r="M34" i="18" s="1"/>
  <c r="T34" i="18"/>
  <c r="I34" i="18" s="1"/>
  <c r="U33" i="18"/>
  <c r="M33" i="18" s="1"/>
  <c r="T33" i="18"/>
  <c r="I33" i="18" s="1"/>
  <c r="U32" i="18"/>
  <c r="M32" i="18" s="1"/>
  <c r="T32" i="18"/>
  <c r="I32" i="18" s="1"/>
  <c r="U31" i="18"/>
  <c r="T31" i="18"/>
  <c r="M31" i="18"/>
  <c r="I31" i="18"/>
  <c r="U30" i="18"/>
  <c r="M30" i="18" s="1"/>
  <c r="T30" i="18"/>
  <c r="I30" i="18" s="1"/>
  <c r="U29" i="18"/>
  <c r="M29" i="18" s="1"/>
  <c r="T29" i="18"/>
  <c r="I29" i="18" s="1"/>
  <c r="U28" i="18"/>
  <c r="M28" i="18" s="1"/>
  <c r="T28" i="18"/>
  <c r="I28" i="18" s="1"/>
  <c r="U27" i="18"/>
  <c r="M27" i="18" s="1"/>
  <c r="T27" i="18"/>
  <c r="I27" i="18" s="1"/>
  <c r="U26" i="18"/>
  <c r="M26" i="18" s="1"/>
  <c r="T26" i="18"/>
  <c r="I26" i="18" s="1"/>
  <c r="U25" i="18"/>
  <c r="M25" i="18" s="1"/>
  <c r="T25" i="18"/>
  <c r="I25" i="18" s="1"/>
  <c r="U24" i="18"/>
  <c r="M24" i="18" s="1"/>
  <c r="T24" i="18"/>
  <c r="I24" i="18" s="1"/>
  <c r="U23" i="18"/>
  <c r="M23" i="18" s="1"/>
  <c r="T23" i="18"/>
  <c r="I23" i="18" s="1"/>
  <c r="U22" i="18"/>
  <c r="M22" i="18" s="1"/>
  <c r="T22" i="18"/>
  <c r="I22" i="18" s="1"/>
  <c r="Q16" i="18"/>
  <c r="P16" i="18"/>
  <c r="O16" i="18"/>
  <c r="N16" i="18"/>
  <c r="M16" i="18"/>
  <c r="Q15" i="18"/>
  <c r="P15" i="18"/>
  <c r="O15" i="18"/>
  <c r="N15" i="18"/>
  <c r="M15" i="18"/>
  <c r="J15" i="18"/>
  <c r="J16" i="18" s="1"/>
  <c r="Q11" i="18"/>
  <c r="P11" i="18"/>
  <c r="O11" i="18"/>
  <c r="N11" i="18"/>
  <c r="M11" i="18"/>
  <c r="Q10" i="18"/>
  <c r="P10" i="18"/>
  <c r="O10" i="18"/>
  <c r="N10" i="18"/>
  <c r="M10" i="18"/>
  <c r="U47" i="17"/>
  <c r="M47" i="17" s="1"/>
  <c r="T47" i="17"/>
  <c r="I47" i="17" s="1"/>
  <c r="U46" i="17"/>
  <c r="M46" i="17" s="1"/>
  <c r="T46" i="17"/>
  <c r="I46" i="17" s="1"/>
  <c r="U45" i="17"/>
  <c r="M45" i="17" s="1"/>
  <c r="T45" i="17"/>
  <c r="I45" i="17" s="1"/>
  <c r="U44" i="17"/>
  <c r="M44" i="17" s="1"/>
  <c r="T44" i="17"/>
  <c r="I44" i="17" s="1"/>
  <c r="U43" i="17"/>
  <c r="M43" i="17" s="1"/>
  <c r="T43" i="17"/>
  <c r="I43" i="17" s="1"/>
  <c r="U42" i="17"/>
  <c r="T42" i="17"/>
  <c r="I42" i="17" s="1"/>
  <c r="M42" i="17"/>
  <c r="U41" i="17"/>
  <c r="M41" i="17" s="1"/>
  <c r="T41" i="17"/>
  <c r="I41" i="17" s="1"/>
  <c r="U40" i="17"/>
  <c r="M40" i="17" s="1"/>
  <c r="T40" i="17"/>
  <c r="I40" i="17" s="1"/>
  <c r="U39" i="17"/>
  <c r="M39" i="17" s="1"/>
  <c r="T39" i="17"/>
  <c r="I39" i="17" s="1"/>
  <c r="U38" i="17"/>
  <c r="T38" i="17"/>
  <c r="M38" i="17"/>
  <c r="I38" i="17"/>
  <c r="U37" i="17"/>
  <c r="M37" i="17" s="1"/>
  <c r="T37" i="17"/>
  <c r="I37" i="17" s="1"/>
  <c r="U36" i="17"/>
  <c r="M36" i="17" s="1"/>
  <c r="T36" i="17"/>
  <c r="I36" i="17" s="1"/>
  <c r="U35" i="17"/>
  <c r="M35" i="17" s="1"/>
  <c r="T35" i="17"/>
  <c r="I35" i="17" s="1"/>
  <c r="U34" i="17"/>
  <c r="M34" i="17" s="1"/>
  <c r="T34" i="17"/>
  <c r="I34" i="17" s="1"/>
  <c r="U33" i="17"/>
  <c r="M33" i="17" s="1"/>
  <c r="T33" i="17"/>
  <c r="I33" i="17" s="1"/>
  <c r="U32" i="17"/>
  <c r="M32" i="17" s="1"/>
  <c r="T32" i="17"/>
  <c r="I32" i="17" s="1"/>
  <c r="U31" i="17"/>
  <c r="M31" i="17" s="1"/>
  <c r="T31" i="17"/>
  <c r="I31" i="17" s="1"/>
  <c r="U30" i="17"/>
  <c r="T30" i="17"/>
  <c r="I30" i="17" s="1"/>
  <c r="M30" i="17"/>
  <c r="U29" i="17"/>
  <c r="M29" i="17" s="1"/>
  <c r="T29" i="17"/>
  <c r="I29" i="17" s="1"/>
  <c r="U28" i="17"/>
  <c r="M28" i="17" s="1"/>
  <c r="T28" i="17"/>
  <c r="I28" i="17" s="1"/>
  <c r="U27" i="17"/>
  <c r="M27" i="17" s="1"/>
  <c r="T27" i="17"/>
  <c r="I27" i="17" s="1"/>
  <c r="U26" i="17"/>
  <c r="M26" i="17" s="1"/>
  <c r="T26" i="17"/>
  <c r="I26" i="17" s="1"/>
  <c r="U25" i="17"/>
  <c r="M25" i="17" s="1"/>
  <c r="T25" i="17"/>
  <c r="I25" i="17" s="1"/>
  <c r="U24" i="17"/>
  <c r="M24" i="17" s="1"/>
  <c r="T24" i="17"/>
  <c r="I24" i="17" s="1"/>
  <c r="U23" i="17"/>
  <c r="M23" i="17" s="1"/>
  <c r="T23" i="17"/>
  <c r="I23" i="17" s="1"/>
  <c r="U22" i="17"/>
  <c r="M22" i="17" s="1"/>
  <c r="T22" i="17"/>
  <c r="I22" i="17" s="1"/>
  <c r="Q16" i="17"/>
  <c r="P16" i="17"/>
  <c r="O16" i="17"/>
  <c r="N16" i="17"/>
  <c r="M16" i="17"/>
  <c r="Q15" i="17"/>
  <c r="P15" i="17"/>
  <c r="O15" i="17"/>
  <c r="N15" i="17"/>
  <c r="M15" i="17"/>
  <c r="Q11" i="17"/>
  <c r="P11" i="17"/>
  <c r="O11" i="17"/>
  <c r="N11" i="17"/>
  <c r="M11" i="17"/>
  <c r="Q10" i="17"/>
  <c r="P10" i="17"/>
  <c r="O10" i="17"/>
  <c r="N10" i="17"/>
  <c r="M10" i="17"/>
  <c r="U48" i="16"/>
  <c r="M48" i="16" s="1"/>
  <c r="T48" i="16"/>
  <c r="I48" i="16" s="1"/>
  <c r="U47" i="16"/>
  <c r="M47" i="16" s="1"/>
  <c r="T47" i="16"/>
  <c r="I47" i="16" s="1"/>
  <c r="U46" i="16"/>
  <c r="M46" i="16" s="1"/>
  <c r="T46" i="16"/>
  <c r="I46" i="16" s="1"/>
  <c r="U45" i="16"/>
  <c r="M45" i="16" s="1"/>
  <c r="T45" i="16"/>
  <c r="I45" i="16" s="1"/>
  <c r="U44" i="16"/>
  <c r="M44" i="16" s="1"/>
  <c r="T44" i="16"/>
  <c r="I44" i="16" s="1"/>
  <c r="U43" i="16"/>
  <c r="M43" i="16" s="1"/>
  <c r="T43" i="16"/>
  <c r="I43" i="16" s="1"/>
  <c r="U42" i="16"/>
  <c r="M42" i="16" s="1"/>
  <c r="T42" i="16"/>
  <c r="I42" i="16" s="1"/>
  <c r="U41" i="16"/>
  <c r="M41" i="16" s="1"/>
  <c r="T41" i="16"/>
  <c r="I41" i="16" s="1"/>
  <c r="U40" i="16"/>
  <c r="M40" i="16" s="1"/>
  <c r="T40" i="16"/>
  <c r="I40" i="16" s="1"/>
  <c r="U39" i="16"/>
  <c r="M39" i="16" s="1"/>
  <c r="T39" i="16"/>
  <c r="I39" i="16"/>
  <c r="U38" i="16"/>
  <c r="M38" i="16" s="1"/>
  <c r="T38" i="16"/>
  <c r="I38" i="16" s="1"/>
  <c r="U37" i="16"/>
  <c r="M37" i="16" s="1"/>
  <c r="T37" i="16"/>
  <c r="I37" i="16" s="1"/>
  <c r="U36" i="16"/>
  <c r="M36" i="16" s="1"/>
  <c r="T36" i="16"/>
  <c r="I36" i="16" s="1"/>
  <c r="U35" i="16"/>
  <c r="M35" i="16" s="1"/>
  <c r="T35" i="16"/>
  <c r="I35" i="16" s="1"/>
  <c r="U34" i="16"/>
  <c r="M34" i="16" s="1"/>
  <c r="T34" i="16"/>
  <c r="I34" i="16" s="1"/>
  <c r="U33" i="16"/>
  <c r="M33" i="16" s="1"/>
  <c r="T33" i="16"/>
  <c r="I33" i="16" s="1"/>
  <c r="U32" i="16"/>
  <c r="M32" i="16" s="1"/>
  <c r="T32" i="16"/>
  <c r="I32" i="16" s="1"/>
  <c r="U31" i="16"/>
  <c r="M31" i="16" s="1"/>
  <c r="T31" i="16"/>
  <c r="I31" i="16"/>
  <c r="U30" i="16"/>
  <c r="M30" i="16" s="1"/>
  <c r="T30" i="16"/>
  <c r="I30" i="16" s="1"/>
  <c r="U29" i="16"/>
  <c r="M29" i="16" s="1"/>
  <c r="T29" i="16"/>
  <c r="I29" i="16" s="1"/>
  <c r="U28" i="16"/>
  <c r="M28" i="16" s="1"/>
  <c r="T28" i="16"/>
  <c r="I28" i="16" s="1"/>
  <c r="U27" i="16"/>
  <c r="M27" i="16" s="1"/>
  <c r="T27" i="16"/>
  <c r="I27" i="16" s="1"/>
  <c r="U26" i="16"/>
  <c r="M26" i="16" s="1"/>
  <c r="T26" i="16"/>
  <c r="I26" i="16" s="1"/>
  <c r="U25" i="16"/>
  <c r="M25" i="16" s="1"/>
  <c r="T25" i="16"/>
  <c r="I25" i="16" s="1"/>
  <c r="U24" i="16"/>
  <c r="M24" i="16" s="1"/>
  <c r="T24" i="16"/>
  <c r="I24" i="16" s="1"/>
  <c r="U23" i="16"/>
  <c r="M23" i="16" s="1"/>
  <c r="T23" i="16"/>
  <c r="I23" i="16" s="1"/>
  <c r="U22" i="16"/>
  <c r="M22" i="16" s="1"/>
  <c r="T22" i="16"/>
  <c r="I22" i="16" s="1"/>
  <c r="Q16" i="16"/>
  <c r="P16" i="16"/>
  <c r="O16" i="16"/>
  <c r="N16" i="16"/>
  <c r="M16" i="16"/>
  <c r="Q15" i="16"/>
  <c r="P15" i="16"/>
  <c r="O15" i="16"/>
  <c r="N15" i="16"/>
  <c r="M15" i="16"/>
  <c r="Q11" i="16"/>
  <c r="P11" i="16"/>
  <c r="O11" i="16"/>
  <c r="N11" i="16"/>
  <c r="M11" i="16"/>
  <c r="Q10" i="16"/>
  <c r="P10" i="16"/>
  <c r="O10" i="16"/>
  <c r="N10" i="16"/>
  <c r="M10" i="16"/>
  <c r="U45" i="15"/>
  <c r="M45" i="15" s="1"/>
  <c r="T45" i="15"/>
  <c r="I45" i="15" s="1"/>
  <c r="U44" i="15"/>
  <c r="M44" i="15" s="1"/>
  <c r="T44" i="15"/>
  <c r="I44" i="15" s="1"/>
  <c r="U43" i="15"/>
  <c r="M43" i="15" s="1"/>
  <c r="T43" i="15"/>
  <c r="I43" i="15" s="1"/>
  <c r="U42" i="15"/>
  <c r="T42" i="15"/>
  <c r="I42" i="15" s="1"/>
  <c r="M42" i="15"/>
  <c r="U41" i="15"/>
  <c r="M41" i="15" s="1"/>
  <c r="T41" i="15"/>
  <c r="I41" i="15" s="1"/>
  <c r="U40" i="15"/>
  <c r="M40" i="15" s="1"/>
  <c r="T40" i="15"/>
  <c r="I40" i="15" s="1"/>
  <c r="U39" i="15"/>
  <c r="M39" i="15" s="1"/>
  <c r="T39" i="15"/>
  <c r="I39" i="15" s="1"/>
  <c r="U38" i="15"/>
  <c r="T38" i="15"/>
  <c r="I38" i="15" s="1"/>
  <c r="M38" i="15"/>
  <c r="U37" i="15"/>
  <c r="M37" i="15" s="1"/>
  <c r="T37" i="15"/>
  <c r="I37" i="15" s="1"/>
  <c r="U36" i="15"/>
  <c r="M36" i="15" s="1"/>
  <c r="T36" i="15"/>
  <c r="I36" i="15" s="1"/>
  <c r="U35" i="15"/>
  <c r="M35" i="15" s="1"/>
  <c r="T35" i="15"/>
  <c r="I35" i="15" s="1"/>
  <c r="U34" i="15"/>
  <c r="M34" i="15" s="1"/>
  <c r="T34" i="15"/>
  <c r="I34" i="15" s="1"/>
  <c r="U33" i="15"/>
  <c r="M33" i="15" s="1"/>
  <c r="T33" i="15"/>
  <c r="I33" i="15" s="1"/>
  <c r="U32" i="15"/>
  <c r="M32" i="15" s="1"/>
  <c r="T32" i="15"/>
  <c r="I32" i="15" s="1"/>
  <c r="U31" i="15"/>
  <c r="M31" i="15" s="1"/>
  <c r="T31" i="15"/>
  <c r="I31" i="15" s="1"/>
  <c r="U30" i="15"/>
  <c r="M30" i="15" s="1"/>
  <c r="T30" i="15"/>
  <c r="I30" i="15" s="1"/>
  <c r="U29" i="15"/>
  <c r="M29" i="15" s="1"/>
  <c r="T29" i="15"/>
  <c r="I29" i="15" s="1"/>
  <c r="U28" i="15"/>
  <c r="M28" i="15" s="1"/>
  <c r="T28" i="15"/>
  <c r="I28" i="15" s="1"/>
  <c r="U27" i="15"/>
  <c r="M27" i="15" s="1"/>
  <c r="T27" i="15"/>
  <c r="I27" i="15" s="1"/>
  <c r="U26" i="15"/>
  <c r="M26" i="15" s="1"/>
  <c r="T26" i="15"/>
  <c r="I26" i="15" s="1"/>
  <c r="U25" i="15"/>
  <c r="M25" i="15" s="1"/>
  <c r="T25" i="15"/>
  <c r="I25" i="15" s="1"/>
  <c r="U24" i="15"/>
  <c r="M24" i="15" s="1"/>
  <c r="T24" i="15"/>
  <c r="I24" i="15" s="1"/>
  <c r="U23" i="15"/>
  <c r="M23" i="15" s="1"/>
  <c r="T23" i="15"/>
  <c r="I23" i="15" s="1"/>
  <c r="U22" i="15"/>
  <c r="M22" i="15" s="1"/>
  <c r="T22" i="15"/>
  <c r="I22" i="15" s="1"/>
  <c r="Q16" i="15"/>
  <c r="P16" i="15"/>
  <c r="O16" i="15"/>
  <c r="N16" i="15"/>
  <c r="M16" i="15"/>
  <c r="Q15" i="15"/>
  <c r="P15" i="15"/>
  <c r="O15" i="15"/>
  <c r="N15" i="15"/>
  <c r="M15" i="15"/>
  <c r="Q11" i="15"/>
  <c r="P11" i="15"/>
  <c r="O11" i="15"/>
  <c r="N11" i="15"/>
  <c r="M11" i="15"/>
  <c r="Q10" i="15"/>
  <c r="P10" i="15"/>
  <c r="O10" i="15"/>
  <c r="N10" i="15"/>
  <c r="M10" i="15"/>
  <c r="U49" i="14"/>
  <c r="M49" i="14" s="1"/>
  <c r="T49" i="14"/>
  <c r="I49" i="14" s="1"/>
  <c r="U48" i="14"/>
  <c r="M48" i="14" s="1"/>
  <c r="T48" i="14"/>
  <c r="I48" i="14" s="1"/>
  <c r="U47" i="14"/>
  <c r="M47" i="14" s="1"/>
  <c r="T47" i="14"/>
  <c r="I47" i="14" s="1"/>
  <c r="U46" i="14"/>
  <c r="M46" i="14" s="1"/>
  <c r="T46" i="14"/>
  <c r="I46" i="14" s="1"/>
  <c r="U45" i="14"/>
  <c r="M45" i="14" s="1"/>
  <c r="T45" i="14"/>
  <c r="I45" i="14" s="1"/>
  <c r="U44" i="14"/>
  <c r="M44" i="14" s="1"/>
  <c r="T44" i="14"/>
  <c r="I44" i="14" s="1"/>
  <c r="U43" i="14"/>
  <c r="M43" i="14" s="1"/>
  <c r="T43" i="14"/>
  <c r="I43" i="14" s="1"/>
  <c r="U42" i="14"/>
  <c r="M42" i="14" s="1"/>
  <c r="T42" i="14"/>
  <c r="I42" i="14" s="1"/>
  <c r="U41" i="14"/>
  <c r="M41" i="14" s="1"/>
  <c r="T41" i="14"/>
  <c r="I41" i="14" s="1"/>
  <c r="U40" i="14"/>
  <c r="M40" i="14" s="1"/>
  <c r="T40" i="14"/>
  <c r="I40" i="14" s="1"/>
  <c r="U39" i="14"/>
  <c r="M39" i="14" s="1"/>
  <c r="T39" i="14"/>
  <c r="I39" i="14" s="1"/>
  <c r="U38" i="14"/>
  <c r="M38" i="14" s="1"/>
  <c r="T38" i="14"/>
  <c r="I38" i="14" s="1"/>
  <c r="U37" i="14"/>
  <c r="M37" i="14" s="1"/>
  <c r="T37" i="14"/>
  <c r="I37" i="14" s="1"/>
  <c r="U36" i="14"/>
  <c r="M36" i="14" s="1"/>
  <c r="T36" i="14"/>
  <c r="I36" i="14" s="1"/>
  <c r="U35" i="14"/>
  <c r="M35" i="14" s="1"/>
  <c r="T35" i="14"/>
  <c r="I35" i="14" s="1"/>
  <c r="U34" i="14"/>
  <c r="M34" i="14" s="1"/>
  <c r="T34" i="14"/>
  <c r="I34" i="14" s="1"/>
  <c r="U33" i="14"/>
  <c r="M33" i="14" s="1"/>
  <c r="T33" i="14"/>
  <c r="I33" i="14" s="1"/>
  <c r="U32" i="14"/>
  <c r="M32" i="14" s="1"/>
  <c r="T32" i="14"/>
  <c r="I32" i="14" s="1"/>
  <c r="U31" i="14"/>
  <c r="M31" i="14" s="1"/>
  <c r="T31" i="14"/>
  <c r="I31" i="14" s="1"/>
  <c r="U30" i="14"/>
  <c r="M30" i="14" s="1"/>
  <c r="T30" i="14"/>
  <c r="I30" i="14"/>
  <c r="U29" i="14"/>
  <c r="M29" i="14" s="1"/>
  <c r="T29" i="14"/>
  <c r="I29" i="14" s="1"/>
  <c r="U28" i="14"/>
  <c r="M28" i="14" s="1"/>
  <c r="T28" i="14"/>
  <c r="I28" i="14" s="1"/>
  <c r="U27" i="14"/>
  <c r="M27" i="14" s="1"/>
  <c r="T27" i="14"/>
  <c r="I27" i="14" s="1"/>
  <c r="U26" i="14"/>
  <c r="M26" i="14" s="1"/>
  <c r="T26" i="14"/>
  <c r="I26" i="14" s="1"/>
  <c r="U25" i="14"/>
  <c r="M25" i="14" s="1"/>
  <c r="T25" i="14"/>
  <c r="I25" i="14" s="1"/>
  <c r="U24" i="14"/>
  <c r="M24" i="14" s="1"/>
  <c r="T24" i="14"/>
  <c r="I24" i="14" s="1"/>
  <c r="U23" i="14"/>
  <c r="M23" i="14" s="1"/>
  <c r="T23" i="14"/>
  <c r="I23" i="14" s="1"/>
  <c r="U22" i="14"/>
  <c r="M22" i="14" s="1"/>
  <c r="T22" i="14"/>
  <c r="I22" i="14" s="1"/>
  <c r="Q16" i="14"/>
  <c r="P16" i="14"/>
  <c r="O16" i="14"/>
  <c r="N16" i="14"/>
  <c r="M16" i="14"/>
  <c r="Q15" i="14"/>
  <c r="P15" i="14"/>
  <c r="O15" i="14"/>
  <c r="N15" i="14"/>
  <c r="M15" i="14"/>
  <c r="Q11" i="14"/>
  <c r="P11" i="14"/>
  <c r="O11" i="14"/>
  <c r="N11" i="14"/>
  <c r="M11" i="14"/>
  <c r="Q10" i="14"/>
  <c r="P10" i="14"/>
  <c r="O10" i="14"/>
  <c r="N10" i="14"/>
  <c r="M10" i="14"/>
  <c r="U60" i="13"/>
  <c r="M60" i="13" s="1"/>
  <c r="T60" i="13"/>
  <c r="I60" i="13" s="1"/>
  <c r="U59" i="13"/>
  <c r="M59" i="13" s="1"/>
  <c r="T59" i="13"/>
  <c r="I59" i="13" s="1"/>
  <c r="U58" i="13"/>
  <c r="M58" i="13" s="1"/>
  <c r="T58" i="13"/>
  <c r="I58" i="13" s="1"/>
  <c r="U57" i="13"/>
  <c r="T57" i="13"/>
  <c r="I57" i="13" s="1"/>
  <c r="M57" i="13"/>
  <c r="U56" i="13"/>
  <c r="M56" i="13" s="1"/>
  <c r="T56" i="13"/>
  <c r="I56" i="13" s="1"/>
  <c r="U55" i="13"/>
  <c r="M55" i="13" s="1"/>
  <c r="T55" i="13"/>
  <c r="I55" i="13" s="1"/>
  <c r="U54" i="13"/>
  <c r="M54" i="13" s="1"/>
  <c r="T54" i="13"/>
  <c r="I54" i="13" s="1"/>
  <c r="U53" i="13"/>
  <c r="T53" i="13"/>
  <c r="M53" i="13"/>
  <c r="I53" i="13"/>
  <c r="U52" i="13"/>
  <c r="M52" i="13" s="1"/>
  <c r="T52" i="13"/>
  <c r="I52" i="13" s="1"/>
  <c r="U51" i="13"/>
  <c r="M51" i="13" s="1"/>
  <c r="T51" i="13"/>
  <c r="I51" i="13" s="1"/>
  <c r="U50" i="13"/>
  <c r="M50" i="13" s="1"/>
  <c r="T50" i="13"/>
  <c r="I50" i="13" s="1"/>
  <c r="U49" i="13"/>
  <c r="T49" i="13"/>
  <c r="I49" i="13" s="1"/>
  <c r="M49" i="13"/>
  <c r="U48" i="13"/>
  <c r="M48" i="13" s="1"/>
  <c r="T48" i="13"/>
  <c r="I48" i="13" s="1"/>
  <c r="U47" i="13"/>
  <c r="M47" i="13" s="1"/>
  <c r="T47" i="13"/>
  <c r="I47" i="13" s="1"/>
  <c r="U46" i="13"/>
  <c r="M46" i="13" s="1"/>
  <c r="T46" i="13"/>
  <c r="I46" i="13" s="1"/>
  <c r="U45" i="13"/>
  <c r="T45" i="13"/>
  <c r="M45" i="13"/>
  <c r="I45" i="13"/>
  <c r="U44" i="13"/>
  <c r="M44" i="13" s="1"/>
  <c r="T44" i="13"/>
  <c r="I44" i="13" s="1"/>
  <c r="U43" i="13"/>
  <c r="M43" i="13" s="1"/>
  <c r="T43" i="13"/>
  <c r="I43" i="13" s="1"/>
  <c r="U42" i="13"/>
  <c r="M42" i="13" s="1"/>
  <c r="T42" i="13"/>
  <c r="I42" i="13" s="1"/>
  <c r="U41" i="13"/>
  <c r="T41" i="13"/>
  <c r="I41" i="13" s="1"/>
  <c r="M41" i="13"/>
  <c r="U40" i="13"/>
  <c r="M40" i="13" s="1"/>
  <c r="T40" i="13"/>
  <c r="I40" i="13" s="1"/>
  <c r="U39" i="13"/>
  <c r="M39" i="13" s="1"/>
  <c r="T39" i="13"/>
  <c r="I39" i="13" s="1"/>
  <c r="U38" i="13"/>
  <c r="M38" i="13" s="1"/>
  <c r="T38" i="13"/>
  <c r="I38" i="13" s="1"/>
  <c r="U37" i="13"/>
  <c r="T37" i="13"/>
  <c r="M37" i="13"/>
  <c r="I37" i="13"/>
  <c r="U36" i="13"/>
  <c r="M36" i="13" s="1"/>
  <c r="T36" i="13"/>
  <c r="I36" i="13" s="1"/>
  <c r="U35" i="13"/>
  <c r="M35" i="13" s="1"/>
  <c r="T35" i="13"/>
  <c r="I35" i="13" s="1"/>
  <c r="U34" i="13"/>
  <c r="M34" i="13" s="1"/>
  <c r="T34" i="13"/>
  <c r="I34" i="13" s="1"/>
  <c r="U33" i="13"/>
  <c r="T33" i="13"/>
  <c r="I33" i="13" s="1"/>
  <c r="M33" i="13"/>
  <c r="U32" i="13"/>
  <c r="M32" i="13" s="1"/>
  <c r="T32" i="13"/>
  <c r="I32" i="13" s="1"/>
  <c r="U31" i="13"/>
  <c r="M31" i="13" s="1"/>
  <c r="T31" i="13"/>
  <c r="I31" i="13" s="1"/>
  <c r="U30" i="13"/>
  <c r="M30" i="13" s="1"/>
  <c r="T30" i="13"/>
  <c r="I30" i="13" s="1"/>
  <c r="U29" i="13"/>
  <c r="T29" i="13"/>
  <c r="M29" i="13"/>
  <c r="I29" i="13"/>
  <c r="U28" i="13"/>
  <c r="M28" i="13" s="1"/>
  <c r="T28" i="13"/>
  <c r="I28" i="13" s="1"/>
  <c r="U27" i="13"/>
  <c r="M27" i="13" s="1"/>
  <c r="T27" i="13"/>
  <c r="I27" i="13" s="1"/>
  <c r="U26" i="13"/>
  <c r="M26" i="13" s="1"/>
  <c r="T26" i="13"/>
  <c r="I26" i="13" s="1"/>
  <c r="U25" i="13"/>
  <c r="T25" i="13"/>
  <c r="I25" i="13" s="1"/>
  <c r="M25" i="13"/>
  <c r="U24" i="13"/>
  <c r="M24" i="13" s="1"/>
  <c r="T24" i="13"/>
  <c r="I24" i="13" s="1"/>
  <c r="U23" i="13"/>
  <c r="M23" i="13" s="1"/>
  <c r="T23" i="13"/>
  <c r="I23" i="13" s="1"/>
  <c r="U22" i="13"/>
  <c r="M22" i="13" s="1"/>
  <c r="T22" i="13"/>
  <c r="I22" i="13" s="1"/>
  <c r="Q16" i="13"/>
  <c r="P16" i="13"/>
  <c r="O16" i="13"/>
  <c r="N16" i="13"/>
  <c r="M16" i="13"/>
  <c r="Q15" i="13"/>
  <c r="P15" i="13"/>
  <c r="O15" i="13"/>
  <c r="N15" i="13"/>
  <c r="M15" i="13"/>
  <c r="Q11" i="13"/>
  <c r="P11" i="13"/>
  <c r="O11" i="13"/>
  <c r="N11" i="13"/>
  <c r="M11" i="13"/>
  <c r="Q10" i="13"/>
  <c r="P10" i="13"/>
  <c r="O10" i="13"/>
  <c r="N10" i="13"/>
  <c r="M10" i="13"/>
  <c r="J10" i="18" l="1"/>
  <c r="J11" i="18" s="1"/>
  <c r="J10" i="13"/>
  <c r="J11" i="13" s="1"/>
  <c r="J15" i="13"/>
  <c r="J16" i="13" s="1"/>
  <c r="J15" i="23"/>
  <c r="J16" i="23" s="1"/>
  <c r="J10" i="23"/>
  <c r="J11" i="23" s="1"/>
  <c r="J10" i="21"/>
  <c r="J11" i="21" s="1"/>
  <c r="J15" i="21"/>
  <c r="J16" i="21" s="1"/>
  <c r="J15" i="20"/>
  <c r="J16" i="20" s="1"/>
  <c r="J10" i="20"/>
  <c r="J11" i="20" s="1"/>
  <c r="J10" i="19"/>
  <c r="J11" i="19" s="1"/>
  <c r="J15" i="19"/>
  <c r="J16" i="19" s="1"/>
  <c r="J15" i="17"/>
  <c r="J16" i="17" s="1"/>
  <c r="J10" i="17"/>
  <c r="J11" i="17" s="1"/>
  <c r="J10" i="15"/>
  <c r="J11" i="15" s="1"/>
  <c r="H10" i="23"/>
  <c r="G10" i="23"/>
  <c r="I10" i="23"/>
  <c r="I15" i="23"/>
  <c r="H15" i="23"/>
  <c r="G15" i="23"/>
  <c r="I15" i="22"/>
  <c r="H15" i="22"/>
  <c r="G15" i="22"/>
  <c r="H10" i="22"/>
  <c r="G10" i="22"/>
  <c r="I10" i="22"/>
  <c r="J15" i="22"/>
  <c r="J16" i="22" s="1"/>
  <c r="H10" i="21"/>
  <c r="G10" i="21"/>
  <c r="I10" i="21"/>
  <c r="M38" i="21"/>
  <c r="I15" i="21" s="1"/>
  <c r="G10" i="20"/>
  <c r="I15" i="20"/>
  <c r="H15" i="20"/>
  <c r="G15" i="20"/>
  <c r="I24" i="20"/>
  <c r="H10" i="20" s="1"/>
  <c r="H10" i="19"/>
  <c r="G10" i="19"/>
  <c r="I10" i="19"/>
  <c r="I15" i="19"/>
  <c r="H15" i="19"/>
  <c r="G15" i="19"/>
  <c r="H10" i="18"/>
  <c r="G10" i="18"/>
  <c r="I10" i="18"/>
  <c r="I15" i="18"/>
  <c r="H15" i="18"/>
  <c r="G15" i="18"/>
  <c r="H10" i="17"/>
  <c r="G10" i="17"/>
  <c r="I10" i="17"/>
  <c r="I15" i="17"/>
  <c r="H15" i="17"/>
  <c r="G15" i="17"/>
  <c r="H15" i="16"/>
  <c r="G15" i="16"/>
  <c r="I15" i="16"/>
  <c r="H10" i="16"/>
  <c r="I10" i="16"/>
  <c r="G10" i="16"/>
  <c r="J15" i="16"/>
  <c r="J16" i="16" s="1"/>
  <c r="J10" i="16"/>
  <c r="J11" i="16" s="1"/>
  <c r="I15" i="15"/>
  <c r="H15" i="15"/>
  <c r="G15" i="15"/>
  <c r="G10" i="15"/>
  <c r="I10" i="15"/>
  <c r="H10" i="15"/>
  <c r="J15" i="15"/>
  <c r="J16" i="15" s="1"/>
  <c r="H15" i="14"/>
  <c r="G15" i="14"/>
  <c r="I15" i="14"/>
  <c r="G10" i="14"/>
  <c r="I10" i="14"/>
  <c r="H10" i="14"/>
  <c r="J15" i="14"/>
  <c r="J16" i="14" s="1"/>
  <c r="J10" i="14"/>
  <c r="J11" i="14" s="1"/>
  <c r="I15" i="13"/>
  <c r="H15" i="13"/>
  <c r="G15" i="13"/>
  <c r="H10" i="13"/>
  <c r="I10" i="13"/>
  <c r="G10" i="13"/>
  <c r="U60" i="10"/>
  <c r="T60" i="10"/>
  <c r="Q16" i="10"/>
  <c r="Q15" i="10"/>
  <c r="P16" i="10"/>
  <c r="P15" i="10"/>
  <c r="O16" i="10"/>
  <c r="O15" i="10"/>
  <c r="N16" i="10"/>
  <c r="N15" i="10"/>
  <c r="M16" i="10"/>
  <c r="M15" i="10"/>
  <c r="Q11" i="10"/>
  <c r="Q10" i="10"/>
  <c r="P11" i="10"/>
  <c r="P10" i="10"/>
  <c r="O11" i="10"/>
  <c r="O10" i="10"/>
  <c r="N11" i="10"/>
  <c r="N10" i="10"/>
  <c r="M11" i="10"/>
  <c r="M10" i="10"/>
  <c r="M53" i="10"/>
  <c r="U39" i="10"/>
  <c r="M39" i="10" s="1"/>
  <c r="U40" i="10"/>
  <c r="M40" i="10" s="1"/>
  <c r="U41" i="10"/>
  <c r="M41" i="10" s="1"/>
  <c r="U42" i="10"/>
  <c r="M42" i="10" s="1"/>
  <c r="U43" i="10"/>
  <c r="M43" i="10" s="1"/>
  <c r="U44" i="10"/>
  <c r="M44" i="10" s="1"/>
  <c r="U45" i="10"/>
  <c r="M45" i="10" s="1"/>
  <c r="U46" i="10"/>
  <c r="M46" i="10" s="1"/>
  <c r="U47" i="10"/>
  <c r="M47" i="10" s="1"/>
  <c r="U48" i="10"/>
  <c r="M48" i="10" s="1"/>
  <c r="U49" i="10"/>
  <c r="M49" i="10" s="1"/>
  <c r="U50" i="10"/>
  <c r="M50" i="10" s="1"/>
  <c r="U51" i="10"/>
  <c r="M51" i="10" s="1"/>
  <c r="U52" i="10"/>
  <c r="M52" i="10" s="1"/>
  <c r="U53" i="10"/>
  <c r="U54" i="10"/>
  <c r="M54" i="10" s="1"/>
  <c r="U55" i="10"/>
  <c r="M55" i="10" s="1"/>
  <c r="U56" i="10"/>
  <c r="M56" i="10" s="1"/>
  <c r="U57" i="10"/>
  <c r="M57" i="10" s="1"/>
  <c r="U58" i="10"/>
  <c r="M58" i="10" s="1"/>
  <c r="U59" i="10"/>
  <c r="M59" i="10" s="1"/>
  <c r="T39" i="10"/>
  <c r="I39" i="10" s="1"/>
  <c r="T40" i="10"/>
  <c r="I40" i="10" s="1"/>
  <c r="T41" i="10"/>
  <c r="I41" i="10" s="1"/>
  <c r="T42" i="10"/>
  <c r="I42" i="10" s="1"/>
  <c r="T43" i="10"/>
  <c r="I43" i="10" s="1"/>
  <c r="T44" i="10"/>
  <c r="I44" i="10" s="1"/>
  <c r="T45" i="10"/>
  <c r="I45" i="10" s="1"/>
  <c r="T46" i="10"/>
  <c r="I46" i="10" s="1"/>
  <c r="T47" i="10"/>
  <c r="I47" i="10" s="1"/>
  <c r="T48" i="10"/>
  <c r="I48" i="10" s="1"/>
  <c r="T49" i="10"/>
  <c r="I49" i="10" s="1"/>
  <c r="T50" i="10"/>
  <c r="I50" i="10" s="1"/>
  <c r="T51" i="10"/>
  <c r="I51" i="10" s="1"/>
  <c r="T52" i="10"/>
  <c r="I52" i="10" s="1"/>
  <c r="T53" i="10"/>
  <c r="I53" i="10" s="1"/>
  <c r="T54" i="10"/>
  <c r="I54" i="10" s="1"/>
  <c r="T55" i="10"/>
  <c r="I55" i="10" s="1"/>
  <c r="T56" i="10"/>
  <c r="I56" i="10" s="1"/>
  <c r="T57" i="10"/>
  <c r="I57" i="10" s="1"/>
  <c r="T58" i="10"/>
  <c r="I58" i="10" s="1"/>
  <c r="T59" i="10"/>
  <c r="I59" i="10" s="1"/>
  <c r="T23" i="10"/>
  <c r="I23" i="10" s="1"/>
  <c r="U23" i="10"/>
  <c r="M23" i="10" s="1"/>
  <c r="T24" i="10"/>
  <c r="I24" i="10" s="1"/>
  <c r="U24" i="10"/>
  <c r="M24" i="10" s="1"/>
  <c r="T25" i="10"/>
  <c r="I25" i="10" s="1"/>
  <c r="U25" i="10"/>
  <c r="M25" i="10" s="1"/>
  <c r="T26" i="10"/>
  <c r="I26" i="10" s="1"/>
  <c r="U26" i="10"/>
  <c r="M26" i="10" s="1"/>
  <c r="T27" i="10"/>
  <c r="I27" i="10" s="1"/>
  <c r="U27" i="10"/>
  <c r="M27" i="10" s="1"/>
  <c r="T28" i="10"/>
  <c r="I28" i="10" s="1"/>
  <c r="U28" i="10"/>
  <c r="M28" i="10" s="1"/>
  <c r="T29" i="10"/>
  <c r="I29" i="10" s="1"/>
  <c r="U29" i="10"/>
  <c r="M29" i="10" s="1"/>
  <c r="T30" i="10"/>
  <c r="I30" i="10" s="1"/>
  <c r="U30" i="10"/>
  <c r="M30" i="10" s="1"/>
  <c r="T31" i="10"/>
  <c r="I31" i="10" s="1"/>
  <c r="U31" i="10"/>
  <c r="M31" i="10" s="1"/>
  <c r="T32" i="10"/>
  <c r="I32" i="10" s="1"/>
  <c r="U32" i="10"/>
  <c r="M32" i="10" s="1"/>
  <c r="T33" i="10"/>
  <c r="I33" i="10" s="1"/>
  <c r="U33" i="10"/>
  <c r="M33" i="10" s="1"/>
  <c r="T34" i="10"/>
  <c r="I34" i="10" s="1"/>
  <c r="U34" i="10"/>
  <c r="M34" i="10" s="1"/>
  <c r="T35" i="10"/>
  <c r="I35" i="10" s="1"/>
  <c r="U35" i="10"/>
  <c r="M35" i="10" s="1"/>
  <c r="T36" i="10"/>
  <c r="I36" i="10" s="1"/>
  <c r="U36" i="10"/>
  <c r="M36" i="10" s="1"/>
  <c r="T37" i="10"/>
  <c r="I37" i="10" s="1"/>
  <c r="U37" i="10"/>
  <c r="M37" i="10" s="1"/>
  <c r="T38" i="10"/>
  <c r="I38" i="10" s="1"/>
  <c r="U38" i="10"/>
  <c r="M38" i="10" s="1"/>
  <c r="U22" i="10"/>
  <c r="T22" i="10"/>
  <c r="G15" i="21" l="1"/>
  <c r="H15" i="21"/>
  <c r="I10" i="20"/>
  <c r="M22" i="10"/>
  <c r="J15" i="10"/>
  <c r="J16" i="10" s="1"/>
  <c r="I22" i="10"/>
  <c r="J10" i="10"/>
  <c r="J11" i="10" s="1"/>
  <c r="M60" i="10"/>
  <c r="I60" i="10"/>
  <c r="H15" i="10" l="1"/>
  <c r="G15" i="10"/>
  <c r="I15" i="10"/>
  <c r="I10" i="10"/>
  <c r="H10" i="10"/>
  <c r="G10" i="10"/>
</calcChain>
</file>

<file path=xl/sharedStrings.xml><?xml version="1.0" encoding="utf-8"?>
<sst xmlns="http://schemas.openxmlformats.org/spreadsheetml/2006/main" count="1402" uniqueCount="399">
  <si>
    <t>Social distancing is more difficult on public transport</t>
  </si>
  <si>
    <t>Beginning of school day</t>
  </si>
  <si>
    <t>Parents congregating at the gate (primary)</t>
  </si>
  <si>
    <t>Cloakroom facilities</t>
  </si>
  <si>
    <t>Assemblies</t>
  </si>
  <si>
    <t>Social distancing in classrooms</t>
  </si>
  <si>
    <t>Children of keyworkers and vulnerable pupils will need to be in school everyday</t>
  </si>
  <si>
    <t>Keeping pupils separate at lunchtime</t>
  </si>
  <si>
    <t>Social distancing - toilets</t>
  </si>
  <si>
    <t>End of day procedures</t>
  </si>
  <si>
    <t>Social distancing if parents are in school</t>
  </si>
  <si>
    <t>Close proximity of staff and pupils</t>
  </si>
  <si>
    <t>Visitors to school</t>
  </si>
  <si>
    <t>Travel to and from School</t>
  </si>
  <si>
    <t>Lining-up</t>
  </si>
  <si>
    <t>Social distancing at breaktimes</t>
  </si>
  <si>
    <t>Staff safety - social distancing</t>
  </si>
  <si>
    <t>Social distancing - trips and events off site</t>
  </si>
  <si>
    <t>• Pupils to come straight into school through a range of pre-determined entrances 
• Staff on duty to control this 
• Limit the gathering of pupils and/or parents on the playground
• Staggered start times to avoid crowding</t>
  </si>
  <si>
    <t>• Stress with parents the government’s message about social distancing
• Set out clear expectations for drop off / pick up
• Leaflet for parents, social media campaign, advice and guidance on website making parents aware of the rationale for this.</t>
  </si>
  <si>
    <t>• Educate pupils about social distancing when lining-up 
• Use floor markers for younger pupils if possible
• Limit the need for lining-up</t>
  </si>
  <si>
    <t>• Staggered lunchtimes/rotas
• Pupils to eat sandwiches in the classroom to cut down on movement
• Pupils who have school dinners in the dining hall to observe queuing rules and seating organised to provide the 2-metre gap</t>
  </si>
  <si>
    <t>• Staggered breaks for different year groups
• Provide activities to ensure social distancing (eg Daily Mile, etc) 
• Provide additional supervision to ensure pupils observe social distancing</t>
  </si>
  <si>
    <t xml:space="preserve">• Staff limit the number of pupils (eg  one in, one out) </t>
  </si>
  <si>
    <t>• Close the staff room
• Staff to take breaks in their classroom 
• Cancel face-to-face staff meetings 
• Regular briefings via e mail 
• Hold meetings on line</t>
  </si>
  <si>
    <t>• Staggered times for exit at the end of the day 
• Parents to observe social distancing rules when waiting for their child on the playground 
• Leave the school grounds in a timely and orderly manner
• If possible, parents to remain in cars</t>
  </si>
  <si>
    <t>• Educate/inform parents and pupils about the need to recognise social distancing rules during their journey to and from school (schools can only partially control this)</t>
  </si>
  <si>
    <t>• Liaise with bus and train companies if appropriate.
• Liaise with LA school transport to ensure their advice is followed and they are compliant with social distancing guidance
(walk or use car if this is an option)</t>
  </si>
  <si>
    <t>• Cancel assemblies or broadcast them into each classroom via Teams or Skype</t>
  </si>
  <si>
    <t>• Reduce class sizes 
(options: morning/afternoon split, 2½ days of schooling per week split, one week in and one week out split, priority year groups only to attend)</t>
  </si>
  <si>
    <t>• This needs to be factored into planning, pupil numbers etc</t>
  </si>
  <si>
    <t>• Cancel all off-site events including swimming sessions, school trips and local visits</t>
  </si>
  <si>
    <t>• Cancel parents’ evening and special assemblies/concerts
• Arrange meetings with parents online</t>
  </si>
  <si>
    <t xml:space="preserve">• Advice and guidance for staff on how to maintain the required physical distance when speaking to pupils in the classroom
• Staff to observe the same rules as pupils when lining up and leading the class to another area of the school 
• Limit movement around the classroom (monitor from the front of the room) 
• Guidance needed for teachers when pupils need help, eg to apply first aid. Limit contact. </t>
  </si>
  <si>
    <t>• Limit all but essential visitors to school and do not allow any visitors into school if they are displaying COVID symptoms
• Produce clear guidance for any contractors if they have to make essential site visits, including, use of PPE, access on site only when pupils are not in school etc</t>
  </si>
  <si>
    <r>
      <t xml:space="preserve">1 - Social Distancing Practicalities        </t>
    </r>
    <r>
      <rPr>
        <sz val="10"/>
        <color theme="1"/>
        <rFont val="Calibri"/>
        <family val="2"/>
        <scheme val="minor"/>
      </rPr>
      <t>Note it is considered to be more challenging to ensure EY children comply with guidance in this section</t>
    </r>
  </si>
  <si>
    <t>• Social distancing practicalities</t>
  </si>
  <si>
    <t>• Quality of education</t>
  </si>
  <si>
    <t>• Safeguarding</t>
  </si>
  <si>
    <t>• Emotional and behaviour considerations</t>
  </si>
  <si>
    <t>• Hygiene and cleanliness/health and safety</t>
  </si>
  <si>
    <t>• Possible COVID-19 cases</t>
  </si>
  <si>
    <t>• Finance</t>
  </si>
  <si>
    <t>• Building work and logistics</t>
  </si>
  <si>
    <t>• Recruitment and staffing</t>
  </si>
  <si>
    <t>• Miscellaneous</t>
  </si>
  <si>
    <t>• Close cloakroom facilities or restrict access for a limited number of pupils at a time</t>
  </si>
  <si>
    <t>Risk Assessment</t>
  </si>
  <si>
    <t>Introduction:</t>
  </si>
  <si>
    <t>• Additional (left blank for you to fill in)</t>
  </si>
  <si>
    <t>Who is at risk of harm</t>
  </si>
  <si>
    <t>How would these groups be harmed?</t>
  </si>
  <si>
    <t>Severity of Risk if it occurs</t>
  </si>
  <si>
    <r>
      <t xml:space="preserve">What </t>
    </r>
    <r>
      <rPr>
        <b/>
        <u/>
        <sz val="11"/>
        <color theme="1"/>
        <rFont val="Calibri"/>
        <family val="2"/>
        <scheme val="minor"/>
      </rPr>
      <t>EXISTING</t>
    </r>
    <r>
      <rPr>
        <b/>
        <sz val="11"/>
        <color theme="1"/>
        <rFont val="Calibri"/>
        <family val="2"/>
        <scheme val="minor"/>
      </rPr>
      <t xml:space="preserve"> controls or mitigations are in place today?</t>
    </r>
  </si>
  <si>
    <r>
      <t xml:space="preserve">What </t>
    </r>
    <r>
      <rPr>
        <b/>
        <u/>
        <sz val="11"/>
        <color theme="1"/>
        <rFont val="Calibri"/>
        <family val="2"/>
        <scheme val="minor"/>
      </rPr>
      <t>FURTHER</t>
    </r>
    <r>
      <rPr>
        <b/>
        <sz val="11"/>
        <color theme="1"/>
        <rFont val="Calibri"/>
        <family val="2"/>
        <scheme val="minor"/>
      </rPr>
      <t xml:space="preserve"> actions will you take to control / mitigate the risk?</t>
    </r>
  </si>
  <si>
    <r>
      <t xml:space="preserve">Following completion of further actions, please estimate </t>
    </r>
    <r>
      <rPr>
        <b/>
        <u/>
        <sz val="11"/>
        <color theme="1"/>
        <rFont val="Calibri"/>
        <family val="2"/>
        <scheme val="minor"/>
      </rPr>
      <t>EXPECTED</t>
    </r>
    <r>
      <rPr>
        <b/>
        <sz val="11"/>
        <color theme="1"/>
        <rFont val="Calibri"/>
        <family val="2"/>
        <scheme val="minor"/>
      </rPr>
      <t xml:space="preserve"> risk level (1 - 5)</t>
    </r>
  </si>
  <si>
    <t>Assigned person to complete further actions</t>
  </si>
  <si>
    <t>Comments / Notes</t>
  </si>
  <si>
    <t>Links to relevant guidance / documents / sources of support</t>
  </si>
  <si>
    <t>Planned / Actual Completion date</t>
  </si>
  <si>
    <t>1 - Very low</t>
  </si>
  <si>
    <t>2 - Low</t>
  </si>
  <si>
    <t>3 - Medium</t>
  </si>
  <si>
    <t>4 - High</t>
  </si>
  <si>
    <t>5 - Very high</t>
  </si>
  <si>
    <t>RISK BREAKDOWN</t>
  </si>
  <si>
    <t>Severity</t>
  </si>
  <si>
    <t>LOW (1 - 4)</t>
  </si>
  <si>
    <t>OVERALL</t>
  </si>
  <si>
    <t>CURRENT:</t>
  </si>
  <si>
    <t>OVERALL CURRENT RISK level 1 - 25 (fills automatically)</t>
  </si>
  <si>
    <t>OVERALL FUTURE RISK level 1 - 25 (fills automatically)</t>
  </si>
  <si>
    <t>FUTURE:</t>
  </si>
  <si>
    <t>RAG Status of Further Actions</t>
  </si>
  <si>
    <t>Red</t>
  </si>
  <si>
    <t>SCHOOLS AND SETTINGS - Reset and Recovery</t>
  </si>
  <si>
    <r>
      <t xml:space="preserve">Considering existing controls / mitigations, please assess </t>
    </r>
    <r>
      <rPr>
        <b/>
        <u/>
        <sz val="11"/>
        <color theme="1"/>
        <rFont val="Calibri"/>
        <family val="2"/>
        <scheme val="minor"/>
      </rPr>
      <t>CURRENT</t>
    </r>
    <r>
      <rPr>
        <b/>
        <sz val="11"/>
        <color theme="1"/>
        <rFont val="Calibri"/>
        <family val="2"/>
        <scheme val="minor"/>
      </rPr>
      <t xml:space="preserve"> Risk Level (1 - 5)</t>
    </r>
  </si>
  <si>
    <t>(hide) Current Overall risk as number</t>
  </si>
  <si>
    <t>(hide) future risk as number</t>
  </si>
  <si>
    <t>LOW</t>
  </si>
  <si>
    <t>MEDIUM</t>
  </si>
  <si>
    <t>HIGH</t>
  </si>
  <si>
    <t>HIGH (13-25)</t>
  </si>
  <si>
    <t>RISK OVERALL</t>
  </si>
  <si>
    <t>Amber</t>
  </si>
  <si>
    <t>Green</t>
  </si>
  <si>
    <t>MEDIUM (5 - 12)</t>
  </si>
  <si>
    <t>Description of the risk /  Hazard / Challenge</t>
  </si>
  <si>
    <t>RISK ASSESSMENT LAYOUT</t>
  </si>
  <si>
    <t>Additionally, please also bear in mind when filling this document out:</t>
  </si>
  <si>
    <r>
      <rPr>
        <sz val="11"/>
        <color theme="1"/>
        <rFont val="Calibri"/>
        <family val="2"/>
      </rPr>
      <t xml:space="preserve">● </t>
    </r>
    <r>
      <rPr>
        <sz val="11"/>
        <color theme="1"/>
        <rFont val="Calibri"/>
        <family val="2"/>
        <scheme val="minor"/>
      </rPr>
      <t>Note that several blank lines are provided at the bottom of the table for you to add in additional risks</t>
    </r>
  </si>
  <si>
    <r>
      <rPr>
        <sz val="11"/>
        <color theme="1"/>
        <rFont val="Calibri"/>
        <family val="2"/>
      </rPr>
      <t xml:space="preserve">● </t>
    </r>
    <r>
      <rPr>
        <sz val="11"/>
        <color theme="1"/>
        <rFont val="Calibri"/>
        <family val="2"/>
        <scheme val="minor"/>
      </rPr>
      <t>If you do find you need to add additional rows copy and insert them from existing rows in the table - that way the formulas will be copied as well</t>
    </r>
  </si>
  <si>
    <r>
      <t xml:space="preserve">When you have identified all your risks you will need to populate </t>
    </r>
    <r>
      <rPr>
        <b/>
        <sz val="11"/>
        <color theme="1"/>
        <rFont val="Calibri"/>
        <family val="2"/>
        <scheme val="minor"/>
      </rPr>
      <t>current</t>
    </r>
    <r>
      <rPr>
        <sz val="11"/>
        <color theme="1"/>
        <rFont val="Calibri"/>
        <family val="2"/>
        <scheme val="minor"/>
      </rPr>
      <t xml:space="preserve"> and </t>
    </r>
    <r>
      <rPr>
        <b/>
        <sz val="11"/>
        <color theme="1"/>
        <rFont val="Calibri"/>
        <family val="2"/>
        <scheme val="minor"/>
      </rPr>
      <t>future</t>
    </r>
    <r>
      <rPr>
        <sz val="11"/>
        <color theme="1"/>
        <rFont val="Calibri"/>
        <family val="2"/>
        <scheme val="minor"/>
      </rPr>
      <t xml:space="preserve"> (following mitigating actions) risk scores from 1 - 5 for each risk.</t>
    </r>
  </si>
  <si>
    <r>
      <t xml:space="preserve">These two scores combined will then give you a high-level </t>
    </r>
    <r>
      <rPr>
        <b/>
        <sz val="11"/>
        <color theme="1"/>
        <rFont val="Calibri"/>
        <family val="2"/>
        <scheme val="minor"/>
      </rPr>
      <t>overall</t>
    </r>
    <r>
      <rPr>
        <sz val="11"/>
        <color theme="1"/>
        <rFont val="Calibri"/>
        <family val="2"/>
        <scheme val="minor"/>
      </rPr>
      <t xml:space="preserve"> risk categorisation of </t>
    </r>
    <r>
      <rPr>
        <b/>
        <sz val="11"/>
        <color theme="9" tint="-0.499984740745262"/>
        <rFont val="Calibri"/>
        <family val="2"/>
        <scheme val="minor"/>
      </rPr>
      <t>LOW</t>
    </r>
    <r>
      <rPr>
        <sz val="11"/>
        <color theme="1"/>
        <rFont val="Calibri"/>
        <family val="2"/>
        <scheme val="minor"/>
      </rPr>
      <t xml:space="preserve">, </t>
    </r>
    <r>
      <rPr>
        <b/>
        <sz val="11"/>
        <color theme="7" tint="-0.249977111117893"/>
        <rFont val="Calibri"/>
        <family val="2"/>
        <scheme val="minor"/>
      </rPr>
      <t>MEDIUM</t>
    </r>
    <r>
      <rPr>
        <sz val="11"/>
        <color theme="1"/>
        <rFont val="Calibri"/>
        <family val="2"/>
        <scheme val="minor"/>
      </rPr>
      <t xml:space="preserve"> or </t>
    </r>
    <r>
      <rPr>
        <b/>
        <sz val="11"/>
        <color rgb="FF9C0006"/>
        <rFont val="Calibri"/>
        <family val="2"/>
        <scheme val="minor"/>
      </rPr>
      <t>HIGH</t>
    </r>
    <r>
      <rPr>
        <sz val="11"/>
        <color theme="1"/>
        <rFont val="Calibri"/>
        <family val="2"/>
        <scheme val="minor"/>
      </rPr>
      <t>. This is worked out as follows:</t>
    </r>
  </si>
  <si>
    <t>Very low</t>
  </si>
  <si>
    <t>Low</t>
  </si>
  <si>
    <t>Medium</t>
  </si>
  <si>
    <t>High</t>
  </si>
  <si>
    <t>Very high</t>
  </si>
  <si>
    <t>SEVERITY</t>
  </si>
  <si>
    <t>Likelihood / Prevalence</t>
  </si>
  <si>
    <t>OVERALL RISK CATEGORISATION</t>
  </si>
  <si>
    <r>
      <t xml:space="preserve">You will score both the </t>
    </r>
    <r>
      <rPr>
        <b/>
        <sz val="11"/>
        <color theme="1"/>
        <rFont val="Calibri"/>
        <family val="2"/>
        <scheme val="minor"/>
      </rPr>
      <t>likelihood / prevalence</t>
    </r>
    <r>
      <rPr>
        <sz val="11"/>
        <color theme="1"/>
        <rFont val="Calibri"/>
        <family val="2"/>
        <scheme val="minor"/>
      </rPr>
      <t xml:space="preserve"> and potential </t>
    </r>
    <r>
      <rPr>
        <b/>
        <sz val="11"/>
        <color theme="1"/>
        <rFont val="Calibri"/>
        <family val="2"/>
        <scheme val="minor"/>
      </rPr>
      <t>severity</t>
    </r>
    <r>
      <rPr>
        <sz val="11"/>
        <color theme="1"/>
        <rFont val="Calibri"/>
        <family val="2"/>
        <scheme val="minor"/>
      </rPr>
      <t xml:space="preserve"> of the risk occurring.</t>
    </r>
  </si>
  <si>
    <t>Likelihood</t>
  </si>
  <si>
    <t>Likelihood / prevalence of risk occurring</t>
  </si>
  <si>
    <t>NOTES</t>
  </si>
  <si>
    <t>END OF TABLE - DO NOT ENTER INFO BELOW HERE</t>
  </si>
  <si>
    <t>● All identified risks must have Current and Future risk scores completed</t>
  </si>
  <si>
    <r>
      <rPr>
        <sz val="11"/>
        <color theme="1"/>
        <rFont val="Calibri"/>
        <family val="2"/>
      </rPr>
      <t xml:space="preserve">● </t>
    </r>
    <r>
      <rPr>
        <sz val="11"/>
        <color theme="1"/>
        <rFont val="Calibri"/>
        <family val="2"/>
        <scheme val="minor"/>
      </rPr>
      <t xml:space="preserve">There are some formulas / calculations on each tab. To ensure these work correctly please </t>
    </r>
    <r>
      <rPr>
        <b/>
        <sz val="11"/>
        <color theme="1"/>
        <rFont val="Calibri"/>
        <family val="2"/>
        <scheme val="minor"/>
      </rPr>
      <t>do not delete any data in columns I &amp; M</t>
    </r>
    <r>
      <rPr>
        <sz val="11"/>
        <color theme="1"/>
        <rFont val="Calibri"/>
        <family val="2"/>
        <scheme val="minor"/>
      </rPr>
      <t xml:space="preserve">. Also, </t>
    </r>
    <r>
      <rPr>
        <b/>
        <sz val="11"/>
        <color theme="1"/>
        <rFont val="Calibri"/>
        <family val="2"/>
        <scheme val="minor"/>
      </rPr>
      <t>do not insert any rows</t>
    </r>
    <r>
      <rPr>
        <sz val="11"/>
        <color theme="1"/>
        <rFont val="Calibri"/>
        <family val="2"/>
        <scheme val="minor"/>
      </rPr>
      <t xml:space="preserve"> as these will not have the formulas in them</t>
    </r>
  </si>
  <si>
    <t>● All pre-populated risks / solutions are suggestions only. Please amend / add to for your setting</t>
  </si>
  <si>
    <t>● Do not delete data in columns I or M as these are formulas</t>
  </si>
  <si>
    <t>● Do not add rows as the formulas will not be included</t>
  </si>
  <si>
    <t>● Do not enter any information below the bottom of the table</t>
  </si>
  <si>
    <t>● There are blank rows added at the bottom to add additional risks in</t>
  </si>
  <si>
    <t>● The Overall Risk analysis provides a count of all overall risk levels currently and following</t>
  </si>
  <si>
    <t>mitigating actions</t>
  </si>
  <si>
    <t>● The Risk breakdown analysis provides a count of all individual risk likelihood / severity scores</t>
  </si>
  <si>
    <t>currently and following mitigating actions</t>
  </si>
  <si>
    <t>The sections of the Risk Assessment are as follows:</t>
  </si>
  <si>
    <t>The following Risk Assessment document is designed to allow you to review and track your individual readiness to reopen your setting in line with COVID-19 requirements</t>
  </si>
  <si>
    <t>It is split into the following sections (one per tab):</t>
  </si>
  <si>
    <r>
      <t xml:space="preserve">Within each section some initial risks and some possible actions that could be taken to control or mitigate the risks have been pre-populated for you. However these are only </t>
    </r>
    <r>
      <rPr>
        <b/>
        <sz val="11"/>
        <color theme="1"/>
        <rFont val="Calibri"/>
        <family val="2"/>
        <scheme val="minor"/>
      </rPr>
      <t>initial suggestions</t>
    </r>
  </si>
  <si>
    <r>
      <t xml:space="preserve">and it is vital that you </t>
    </r>
    <r>
      <rPr>
        <b/>
        <sz val="11"/>
        <color theme="1"/>
        <rFont val="Calibri"/>
        <family val="2"/>
        <scheme val="minor"/>
      </rPr>
      <t>tailor</t>
    </r>
    <r>
      <rPr>
        <sz val="11"/>
        <color theme="1"/>
        <rFont val="Calibri"/>
        <family val="2"/>
        <scheme val="minor"/>
      </rPr>
      <t xml:space="preserve"> this risk assessment by</t>
    </r>
    <r>
      <rPr>
        <b/>
        <sz val="11"/>
        <color theme="1"/>
        <rFont val="Calibri"/>
        <family val="2"/>
        <scheme val="minor"/>
      </rPr>
      <t xml:space="preserve"> amending / adding to these</t>
    </r>
    <r>
      <rPr>
        <sz val="11"/>
        <color theme="1"/>
        <rFont val="Calibri"/>
        <family val="2"/>
        <scheme val="minor"/>
      </rPr>
      <t xml:space="preserve"> as required to ensure you have captured all relevant risk information </t>
    </r>
    <r>
      <rPr>
        <u/>
        <sz val="11"/>
        <color theme="1"/>
        <rFont val="Calibri"/>
        <family val="2"/>
        <scheme val="minor"/>
      </rPr>
      <t>specific to your setting</t>
    </r>
    <r>
      <rPr>
        <sz val="11"/>
        <color theme="1"/>
        <rFont val="Calibri"/>
        <family val="2"/>
        <scheme val="minor"/>
      </rPr>
      <t>.</t>
    </r>
  </si>
  <si>
    <r>
      <rPr>
        <sz val="11"/>
        <color theme="1"/>
        <rFont val="Calibri"/>
        <family val="2"/>
      </rPr>
      <t xml:space="preserve">● </t>
    </r>
    <r>
      <rPr>
        <sz val="11"/>
        <color theme="1"/>
        <rFont val="Calibri"/>
        <family val="2"/>
        <scheme val="minor"/>
      </rPr>
      <t xml:space="preserve">Please ensure all information is entered within the </t>
    </r>
    <r>
      <rPr>
        <b/>
        <sz val="11"/>
        <color theme="1"/>
        <rFont val="Calibri"/>
        <family val="2"/>
        <scheme val="minor"/>
      </rPr>
      <t>main table</t>
    </r>
    <r>
      <rPr>
        <sz val="11"/>
        <color theme="1"/>
        <rFont val="Calibri"/>
        <family val="2"/>
        <scheme val="minor"/>
      </rPr>
      <t>. Do not enter any information on a tab below the end of the table (denoted with a black row)</t>
    </r>
  </si>
  <si>
    <t>How do we compensate for the gaps in pupils’ knowledge and skills that will have developed following their extended absence from school?</t>
  </si>
  <si>
    <t>Starting points for September may be unclear as end-of-year assessments may not be carried out if pupils do not return before the summer break</t>
  </si>
  <si>
    <t>End of year reports will contain limited information if pupils do not return before the summer break</t>
  </si>
  <si>
    <t>Preparations for the changes to SRE that come into effect in September 2020 eg communication with parents on hold</t>
  </si>
  <si>
    <t xml:space="preserve">Ensuring that teacher assessed results for Y11 and Y13 pupils/students are accurate and decided upon following a transparent and rigorous process </t>
  </si>
  <si>
    <t>Managing expectations for ‘I planned to work harder than I did in my mock exams’ pupils/students from Y11 and Y13 (there may be a negative reaction from these pupils/students and their families when they receive their teacher-assessed results). There is likely to be a higher volume of appeals.</t>
  </si>
  <si>
    <t xml:space="preserve">Online or home learning may need to continue for some pupils, running alongside return to school for other pupils. </t>
  </si>
  <si>
    <t>• Identify key component knowledge and skills within individual year groups and subjects areas (ie the non-negotiables) 
• Prioritise these when pupils return to school (if pupils return before the summer break, these gaps can start to be filled then, if not a period of time in the first half of the autumn term will need to be allocated to this before beginning the following year’s planned curriculum) 
• Baseline pupils on re-entry in an efficient, timely manner, so as not to further delay teaching and learning 
• Take into account the online learning that pupils may have engaged in during the school closure (in some areas there may have been a high level of engagement and this should not be ignored) 
• Use pupil premium funding to provide disadvantaged pupils with more intensive/catch up  support
• Provide after-school catch-up clubs/holiday clubs if possible
• Target those pupils with greatest need of additional support</t>
  </si>
  <si>
    <t>• If pupils return to school before the summer break teachers can assess pupils at the end of the year 
• If this is not the case, transition meetings between staff will be vital to share pupils’ work/ and/or the most recent assessments 
• This should be done online</t>
  </si>
  <si>
    <t>• Teachers to produce the reports with the information they currently have 
• school leaders to provide information to parents explaining that the report is limited and contains information that was accurate up to the point that the school closed</t>
  </si>
  <si>
    <t>• The introduction of the new SRE requirements may need to be delayed and put on the school’s improvement plan
• Set up online meetings and surveys to communicate with parents</t>
  </si>
  <si>
    <t>• Leaders to ensure that the necessary time, guidance and level of rigour is provided for the allocating and ranking of grades within and across relevant departments in line with guidance from Ofqual 
• in-house moderation to be evidenced and opportunities for moderation with other schools optimised</t>
  </si>
  <si>
    <t>• Ensure that pupils/students and their families understand how final results have been decided
• Remind them that teachers cannot take into account what pupils/students ‘planned to do’ 
• Organise ‘results day’ so that social distancing can be observed.
• Ensure that pupils and parents or carers can discuss the final results with key staff – online if possible.</t>
  </si>
  <si>
    <t>• Make sure teacher workload is managed well
• Plan a bridging unit that pupils in school and at home could all work on at the same time</t>
  </si>
  <si>
    <t>2 - Quality of Education</t>
  </si>
  <si>
    <r>
      <t xml:space="preserve">3 - Safeguarding     </t>
    </r>
    <r>
      <rPr>
        <sz val="10"/>
        <color theme="1"/>
        <rFont val="Calibri"/>
        <family val="2"/>
        <scheme val="minor"/>
      </rPr>
      <t xml:space="preserve"> Specifics to be aware of: CSE, county lines, contextual issues, impact of domestic violence, strains on families that could lead to an increase in levels of abuse, neglect due to financial constraints (particularly for disadvantaged pupils and low-income families)</t>
    </r>
  </si>
  <si>
    <t>School staff are not aware of safeguarding incidents that occurred during the school closure</t>
  </si>
  <si>
    <t>Pupils may have suffered forms of abuse during lockdown and they have not had the opportunity to disclose these to anyone</t>
  </si>
  <si>
    <t>Some parents may choose to home educate rather than have their children return to schools.</t>
  </si>
  <si>
    <t xml:space="preserve">• DSLs maintain contact with social workers/keyworkers of pupils with CP Plans, CIN Plans and Early Help Plans 
• Any developments during lockdown are recorded on the system 
• Ensure that school information is up-to-date – safeguarding leads at LAs to send DSLs information in relation to new referrals as a matter of urgency
• Ensure any guidance issued re safeguarding is followed </t>
  </si>
  <si>
    <t>• Ensure that there are opportunities for whole class PSHE lessons/circle times/discussions, group activities and one-to-one discussions (if required) for pupils to share feelings/ anxieties/thoughts in a safe manner (this will be of benefit to all pupils) 
• Build capacity on the pastoral team - there may be a spike in disclosures when pupils return</t>
  </si>
  <si>
    <t xml:space="preserve">• Talk to parents about the reasons for their decision. 
• Provide information to parents about how the curriculum will be adapted if necessary to address pupils’ needs post-COVID -19.
• Alert the local authority </t>
  </si>
  <si>
    <t>4 - Pupils with SEND (including medical needs)</t>
  </si>
  <si>
    <t>• Pupils with SEND (including medical needs)</t>
  </si>
  <si>
    <t>• Transition</t>
  </si>
  <si>
    <t>Pupils with underlying health conditions are at a higher level of risk</t>
  </si>
  <si>
    <t>Staff with under-lying health conditions and/or pregnant staff are at a higher level of risk</t>
  </si>
  <si>
    <t>Some pupils with SEND:
- may have no awareness of space
- may spit, scratch or bite
- may require intimate care, incl. on-site nursing (hence social distancing cannot be implemented)</t>
  </si>
  <si>
    <t>Sudden announcement of a return to school for ASC pupils will cause anxiety</t>
  </si>
  <si>
    <t>Alternative provision is not available in the short term for pupils with SEMH difficulties</t>
  </si>
  <si>
    <t xml:space="preserve">LA organised transport to and from school for pupils with EHCPs has stopped </t>
  </si>
  <si>
    <t>Work towards individual SEND targets has stopped and slipped back</t>
  </si>
  <si>
    <t>Medicines in school may become out-of-date</t>
  </si>
  <si>
    <t>• Seek medical guidance for pupils with serious under-lying health conditions, such as cystic fibrosis, who may need to stay at home.
• Extra vigilance will be needed for this and other underlying health conditions in  relation to social distancing eg for pupils with asthma (safety measures may vary from pupil to pupil)</t>
  </si>
  <si>
    <t>• Seek medical guidance that may recommend that the staff member remains at home</t>
  </si>
  <si>
    <t>• Risk assessments to be updated to reflect the additional measures that will need to be followed in relation to these challenges (this may include the use of PPE) with specific reference to staffing requirements</t>
  </si>
  <si>
    <t>• Ensure parents have advance notice of start date, so that they can prepare their child for the return to school (walk to school and back home each day – put uniform on daily – structure the day at home to begin to mirror the day at school – telephone call(s) between the pupil and teacher)</t>
  </si>
  <si>
    <t>• Provide pupils who attend AP with extra in-school support to help them manage their emotions and mental health</t>
  </si>
  <si>
    <t>• Can parents provide the transport short term?
• If there is a surplus of staff in school, can they provide transport in line with safeguarding procedures?</t>
  </si>
  <si>
    <t>• Timely assessment of pupils linked to their specific targets on return to school – short, sharp interventions planned throughout the day and week to make up for lost learning and accelerate progress towards individual targets</t>
  </si>
  <si>
    <t>• An appointed member of staff (possible admin staff) to check all medications and inform parents/necessary bodies if they need to be replaced.</t>
  </si>
  <si>
    <t>National guidance – Public health; local guidance – school nurse service.</t>
  </si>
  <si>
    <t>** CATEGORY **</t>
  </si>
  <si>
    <t>5 - Emotional and Behavioural Considerations</t>
  </si>
  <si>
    <t>Some pupils may have experienced a bereavement in their family during the school’s closure (possibly in relation to COVID-19)</t>
  </si>
  <si>
    <t>Pupils with social and emotional difficulties may struggle with managing their behaviour when returning to school and the routines of school life (particularly pupils who attend PRUs)</t>
  </si>
  <si>
    <t>Some pupils may be more vulnerable to exclusion. Your behaviour policy may need to be reviewed to reflect the additional support needs of your pupils?</t>
  </si>
  <si>
    <t>EY children may struggle with the return to routine and full-time education (almost like a second September start)</t>
  </si>
  <si>
    <t>Some pupils will not have had any social contact with anyone out of their immediate family (some may not even have had the use of social media) and hence seeing their friends may be emotionally overwhelming</t>
  </si>
  <si>
    <t>Some parents may be reluctant to send their children back to school because of the risk of infection and bringing the virus back into the family home</t>
  </si>
  <si>
    <t>• Prior to opening, encourage parents to share any significant information about their child with the school (via e-mail/telephone if possible)
• Provide in-school support and a named person (someone the pupil is close to) to support the pupil when they need it.
• If required, access specialist support for the pupil, and if need be their family</t>
  </si>
  <si>
    <t>• Ensure that these pupils are closely monitored and provided with the relevant support to help them to manage their emotions (ie prevention is better than cure)</t>
  </si>
  <si>
    <t>• Identify the particular pupils who could be vulnerable to exclusion.
• Facilitate a phased return to meet their needs.
• Review your behaviour policy to reflect the additional support you might be providing.</t>
  </si>
  <si>
    <t xml:space="preserve">• Liaise with parents prior to the start date so that parents can prepare the children (walk them to school and back home each day – practise putting their uniform on – structure the day at home to begin to mirror the day at school – get children excited about seeing their friends again) </t>
  </si>
  <si>
    <t>• Plan some social ‘catching up’ time for pupils and their friends that observe social distancing rules (almost a type of speed dating/rotational activity) so that they are emotionally prepared to learn</t>
  </si>
  <si>
    <t xml:space="preserve">• Reassure parents of the social distancing strategies that are being followed in school and the social, emotional and academic benefits associated with their child being back in school
• Provide extra capacity to the attendance team/family support workers, so that they can work with and support relevant families to get their pupils back into school </t>
  </si>
  <si>
    <t>National guidance
Local – Leaflet for parents with consistent messages on social distancing.</t>
  </si>
  <si>
    <t>6 - Hygiene / Cleanliness and Health &amp; Safety</t>
  </si>
  <si>
    <t>Maintaining regular levels of hand washing/hygiene</t>
  </si>
  <si>
    <t xml:space="preserve">When pupils sneeze or cough they will spread germs/bacteria, especially younger pupils/children </t>
  </si>
  <si>
    <t>Keeping the school clean to a higher level of cleanliness</t>
  </si>
  <si>
    <t>What if there are a shortage of cleaners due to self-isolation or illness?</t>
  </si>
  <si>
    <t>How can schools limit the ‘surfaces’ that are shared between home and school?</t>
  </si>
  <si>
    <t>• Pupils to apply anti-bacterial hand gel as they enter the building at the start of the day and exit the building at the end of the day and regular hand washing opportunities (20 seconds) to be timetabled into daily routines – ensure there are adequate supplies of anti-bacterial hand gel and soap</t>
  </si>
  <si>
    <t>• As many schools do already, educate children and pupils about the need to cough/sneeze into a tissue or their elbow – dispose of tissue in a bin and wash hands for 20 seconds</t>
  </si>
  <si>
    <t>• Cleaners to act upon guidance normally linked to ‘deep cleans’ as part of their daily procedures (ie a focus on door handles, toilets, changing room, toys in the EY, etc) 
• Pupils to clean IT equipment (esp keyboards, mice) with anti-bacterial wipes after use</t>
  </si>
  <si>
    <t>• Leaders to identify if this is the case in advance of re-opening so they are pre-warned
• Individual cleaners may be able to extend their hours or work more flexibly if other cleaners are absent (eg working before and after school operating hours)
• If cleaners are provided by a traded service, does the company have capacity to recruit additional staff/cover for absences?
• Check terms of the contract , if appropriate</t>
  </si>
  <si>
    <t>• All correspondence out of school to be uploaded to the website and correspondence into school to come via a phone call or e mail
• All monetary transactions to be done via bank transfer whenever possible</t>
  </si>
  <si>
    <t>National guidance
Local – supplies of hand gel</t>
  </si>
  <si>
    <t>National guidance
Local – consistent messages, frequent reminders through social media</t>
  </si>
  <si>
    <t>National guidance
Local – supplies of wipes, consistent messages to cleaners and caretakers.</t>
  </si>
  <si>
    <t>National guidance
Local H&amp;S guidance</t>
  </si>
  <si>
    <t>7 - Possible COVID-19 Cases</t>
  </si>
  <si>
    <t>Pupil begins to show symptoms when in school (cough and/or temperature developing)</t>
  </si>
  <si>
    <t>We do not have any PPE in school and we may require this if pupils develop symptoms and need assistance (particularly pupils with SEND)</t>
  </si>
  <si>
    <t>Member of staff begins to show symptoms when in school (cough and/or temperature developing)</t>
  </si>
  <si>
    <t>Staffing shortages as a result of staff self-isolating</t>
  </si>
  <si>
    <t>• Pupil isolated and sent home as soon as possible 
• Parents of classmates informed (similar system to headlice alerts) so they can be extra vigilant with their monitoring</t>
  </si>
  <si>
    <t>• Research where PPE can be purchased and provide stocks for individual schools based on the number of pupils who attend
• This could be centralised to hubs of schools (consortia), MAT leaders, or the LA – PPE should not be required routinely in schools for general purposes</t>
  </si>
  <si>
    <t>• Member of staff isolated and sent home and encouraged to use the DfE website to arrange a test (may then be able to return to work if negative)</t>
  </si>
  <si>
    <t>• The introduction of testing for staff who have symptoms (cough and/or temperature) should ensure that only staff with COVID-19 symptoms are absent
• Cover internally where possible to reduce the risk of bringing the infection into the school. This may be preferable to bringing in supply staff who will not be aware of the social distancing rules that are in operation 
• Consider the implications of sharing staff between schools in the same MAT, if this is common practice.</t>
  </si>
  <si>
    <t>National guidance</t>
  </si>
  <si>
    <t>National guidance
Local authority procurement might be an option?</t>
  </si>
  <si>
    <t>8 - Transition</t>
  </si>
  <si>
    <t>Transition into EY</t>
  </si>
  <si>
    <t>Transition into Y1</t>
  </si>
  <si>
    <t>Transition into other year groups within the same school</t>
  </si>
  <si>
    <t>Transition from Y6 to Y7</t>
  </si>
  <si>
    <t>Sharing information with Y11 / Y13 students in relation to Post 16 options/ university/job/apprenticeships/independent living</t>
  </si>
  <si>
    <t>Transition into specialist provision where a place has been secured</t>
  </si>
  <si>
    <t>Issues with timetabling for the next academic year because pupils may not have selected their GCSE options and time is ticking on</t>
  </si>
  <si>
    <t>• Phone calls between the school and the parent/carer – information pack (including a range of photos of the school/setting and key members of staff) posted to the home address/sent electronically
• Share information from parent/carer electronically if possible.</t>
  </si>
  <si>
    <t>• If EY children start to return before the summer break, they will be able to meet their new teacher in a manner that respects social distancing
• If not, Y1 teachers to produce a transition pack that parents can share with their children at home (inc photos of the school setting and key members of staff) 
• From September, Y1 may need to be more EY based initially to support transition, as many pupils will not be ready for a more formal education</t>
  </si>
  <si>
    <t>• If pupils start to return before the summer break, they will be able to meet their new teacher in a manner that respects social distancing.
• If not, teachers to produce a letter/information leaflet for  parents/carers and children sharing information in relation to their new year group
• Set a summer break task(s) that can be celebrated and revisited in the autumn term.</t>
  </si>
  <si>
    <t xml:space="preserve">• Phone calls between relevant primary school and secondary school staff (inc SENCos) 
• If Y6 pupils return to school before the summer break, they will be able to visit their new school and staff from the secondary school will be able to visit the primary school in a manner that respects social distancing
• If not, Y7 form tutors to arrange phone calls with individual pupils and their parents
• Virtual tours and podcasts from members of staff of secondary schools to be placed on the secondary school’s website
• Relevant information to be posted on the secondary school’s website </t>
  </si>
  <si>
    <t>• If Y11 / Y13 students return to school before the summer break information can be shared in a manner that respects social distancing rules 
• If not, secondary school staff to contact pupils (phone calls/e mails/facetime) to make them aware of options, application procedures, signposting, etc being aware of deadlines 
(ensure that information is also shared with parents/carers)
• Ensure disadvantaged pupils receive targeted support/careers IAG</t>
  </si>
  <si>
    <t>• Delay the start date so that a well-structured transition process can still be followed.
• If this is not possible, staff from the mainstream and special school to liaise closely to ensure that all relevant information is shared.
• Pupil to experience a virtual tour of the specialist provision and if possible speak to staff using facetime/Skype
• Special school staff to put together a transition pack that parents can share with their children at home (inc photos of the school setting and key members of staff)</t>
  </si>
  <si>
    <t>• Ensure pupils are provided with all the necessary information required to inform their selection of GCSE options
• Teachers (form tutors) to hold ono-to-one telephone conversations with pupils in relation to the selection of options (bearing in mind the pupils’ strengths and interests, so that appropriate selections are made and appropriate guidance given)</t>
  </si>
  <si>
    <t>National guidance re social distancing
Information packs – school level information
Local and national guidance on curriculum adaptations – ‘recovery curriculum’.</t>
  </si>
  <si>
    <t>National guidance 
Local guidance re transition</t>
  </si>
  <si>
    <t>9 - Finance</t>
  </si>
  <si>
    <t xml:space="preserve">The budget for 2020/2021 has not been set because the finance committee has been unable to meet </t>
  </si>
  <si>
    <t>Cancelled trips need to be refunded, but venues/coach companies have not yet issued refunds</t>
  </si>
  <si>
    <t>• Governing bodies to arrange virtual meetings so that quorate meetings can be arranged</t>
  </si>
  <si>
    <t>• Reimburse the money to families as they may be in financial difficulty and this will maintain positive relationships (the school should be able to secure refunds in the long term)</t>
  </si>
  <si>
    <t>Extension to budget setting deadlines confirmed by WCC</t>
  </si>
  <si>
    <t>10 - Building Work &amp; Logistics</t>
  </si>
  <si>
    <t>Will summer building work still go ahead?</t>
  </si>
  <si>
    <t>There will be a backlog/delay in the ordering of food for school dinners if there is a sudden re-opening of schools</t>
  </si>
  <si>
    <t>There may be a shortage of disposable stock in school (hand towels, tissues, etc)</t>
  </si>
  <si>
    <t>Reduced public transport service and a delay in the restart of LA organised transport may restrict/delay the ability to get all pupils into school</t>
  </si>
  <si>
    <t>• Liaise with building firm to ascertain their current working procedures.
• Is it possible to bring work forward whilst the school is partially closed to most pupils, or move back to October half term?</t>
  </si>
  <si>
    <t>• Kitchen staff to put together provisional food orders based upon a range of hypothetical scenarios number of pupils returning at any given time, so that they can be processed as soon as an opening/partial opening is announced. School kitchens may need to provide packed lunches in the short term as we do not want to delay the opening of schools if at all possible</t>
  </si>
  <si>
    <t>• Schools to order these now so that it is not an issue when the school re-opens</t>
  </si>
  <si>
    <t>• Liaise with LA-operated transport companies to ensure they have enough notice to restart their services safely,
• Develop an action plan which identifies and  assesses the risks and mitigations
• Relax normal expectations re attendance and punctuality where necessary and where problems are legitimate</t>
  </si>
  <si>
    <t>National guidance re contract management during COVID-19.</t>
  </si>
  <si>
    <t>National guidance eg FSMs
Local negotiations/arrangements with Educaterers, if relevant.</t>
  </si>
  <si>
    <t>11 - Recruitment &amp; Staffing</t>
  </si>
  <si>
    <t>New staff need to be recruited for September</t>
  </si>
  <si>
    <t>Can current NQTs complete their NQT year by July, or will it need to be extended?</t>
  </si>
  <si>
    <t>Staff induction</t>
  </si>
  <si>
    <t>• Conduct interviews online 
• Lesson observations and selection tasks may have to be replaced with reports/references provided by the ITE tutor or the HT of the candidate’s current school
• Ask candidates to record an online lesson they have delivered recently and submit this as part of the selection process (ensure pupils are not identifiable)</t>
  </si>
  <si>
    <t>• School leaders to liaise with the LA/ITE providers to gain clarification on this matter as it may be making current NQTs feel anxious and uncertain about their futures</t>
  </si>
  <si>
    <t>• This will need to be done online
• Allocate a ‘buddy’ for each new starter
• Arrange a visit to the school when social distancing can be observed</t>
  </si>
  <si>
    <t>12 - Miscellaneous</t>
  </si>
  <si>
    <t>13 - Additional</t>
  </si>
  <si>
    <t>Pupils’ uniforms are no longer suitable and families are reluctant (or unable) to buy new ones before September</t>
  </si>
  <si>
    <t>Wrap around services – before and after clubs, breakfast club etc.</t>
  </si>
  <si>
    <t>Summer Schools for disadvantaged pupils</t>
  </si>
  <si>
    <t>Additional support and guidance for specific groups of pupils such as:
• EAL pupils
• Newly arrived to the UK
• Refugees
• Families with no recourse to public funds (NRPF)</t>
  </si>
  <si>
    <t xml:space="preserve">Staff training implications </t>
  </si>
  <si>
    <t xml:space="preserve">Governors may be called upon to support leaders for example in appeals, challenging situations or communication with parents </t>
  </si>
  <si>
    <t>Will Ofsted inspections begin as soon as schools return?</t>
  </si>
  <si>
    <t>• Where necessary, relax school uniform rules for a fixed period of time
• Make uniform items available for purchase in school
• Use contactless payments if possible</t>
  </si>
  <si>
    <t>• How can schools provide before and after school provision safely, within social distancing guidelines?
• Reintegration of furloughed staff – what are the conditions/processes?</t>
  </si>
  <si>
    <t>• Can catch up sessions be delivered electronically? 
• How can pupils be supported remotely to adjust to secondary school?
• What funding is available to support this process?</t>
  </si>
  <si>
    <t>• Assess the likelihood of your school receiving new pupils from these communities
• Plan support, induction and training for staff if appropriate
• Ensure a welcome procedure is in place for new families, which includes access to translated advice about social distancing</t>
  </si>
  <si>
    <t>• Staff will need to be trained in new procedures and practices such as use of PPE, monitoring social distancing etc.</t>
  </si>
  <si>
    <t>• Governors should ensure that all school policies are up-to-date, reflecting the latest national and local guidance. 
• Behaviour, attendance, safeguarding, social distancing, risk assessments will all need to be reviewed.</t>
  </si>
  <si>
    <t>• This will be dependent on direction from the DfE.</t>
  </si>
  <si>
    <t>National guidance
HR support</t>
  </si>
  <si>
    <t>National guidance on use of Yr7 catch up and/or PP?</t>
  </si>
  <si>
    <t>Local guidance from community groups
Public Health guidance</t>
  </si>
  <si>
    <t>Public health guidance.
School nurse service?</t>
  </si>
  <si>
    <t>Local and national guidance from  Governor Support services and the NGA.</t>
  </si>
  <si>
    <t>Local guidance – admissions and appeals team</t>
  </si>
  <si>
    <t>National guidance from DfE</t>
  </si>
  <si>
    <t>Provided to support this Risk Assessment, the below are embedded pdf files containing the latest government guidance surrounding school reopening from June 1st:</t>
  </si>
  <si>
    <t>2020.05.11 Actions for education and childcare settings to prepare for wider opening from 1 June 2020 - GOV.UK</t>
  </si>
  <si>
    <t xml:space="preserve">2020.05.12 Initial planning framework for schools in England </t>
  </si>
  <si>
    <t>2020.05.11 Implementing protective measures in education and childcare settings - GOV.UK</t>
  </si>
  <si>
    <t>2020.05.11 Opening schools and settings to more pupils from 1 June_ for parents and carers - GOV.UK</t>
  </si>
  <si>
    <t>Double click on the below icons to open the respective pdf:</t>
  </si>
  <si>
    <t>Actions for education and childcare settings to prepare for wider opening from 1 June 2020</t>
  </si>
  <si>
    <t>Coronavirus (COVID-19): safer travel guidance for passengers</t>
  </si>
  <si>
    <t>Closure of educational settings: information for parents &amp; carers</t>
  </si>
  <si>
    <t>Opening schools for more children and young people: initial planning framework for schools in England</t>
  </si>
  <si>
    <t>Opening schools and educational settings to more pupils from 1 June: guidance for parents and carers</t>
  </si>
  <si>
    <t>Coronavirus (COVID-19): implementing protective measures in education and childcare settings</t>
  </si>
  <si>
    <t>Actions for Schools During COVID-19</t>
  </si>
  <si>
    <t>Supporting vulnerable children and young people during the coronavirus (COVID-19) outbreak</t>
  </si>
  <si>
    <t>Coronavirus: travel guidance for educational settings</t>
  </si>
  <si>
    <t>Coronavirus (COVID-19): school and college accountability</t>
  </si>
  <si>
    <t>Coronavirus (COVID-19): reducing burdens on educational and care settings</t>
  </si>
  <si>
    <t>Relationships education, relationships and sex education (RSE) and health education</t>
  </si>
  <si>
    <t>Awarding qualifications in summer 2020</t>
  </si>
  <si>
    <t>Coronavirus (COVID-19): cancellation of GCSEs, AS and A levels in 2020</t>
  </si>
  <si>
    <t>Ofqual consultation on awarding vocational and technical qualifications in summer 2020</t>
  </si>
  <si>
    <t>Response from Chief Regulator, Ofqual about awarding results for GCSEs, AS and A levels in 2020.</t>
  </si>
  <si>
    <t>Exceptional arrangements for exam grading and assessment in 2020</t>
  </si>
  <si>
    <t>Awarding vocational and technical qualifications this summer</t>
  </si>
  <si>
    <t>Direction issued to the Chief Regulator of Ofqual</t>
  </si>
  <si>
    <t>How GCSEs, AS &amp; A levels will be awarded in summer 2020</t>
  </si>
  <si>
    <t>Further details on exams and grades announced</t>
  </si>
  <si>
    <t>Coronavirus (COVID 19): online education resources</t>
  </si>
  <si>
    <t>Actions for schools during the coronavirus outbreak</t>
  </si>
  <si>
    <t>Safeguarding and remote education during coronavirus (COVID-19)</t>
  </si>
  <si>
    <t>Remote education practice for schools during coronavirus (COVID-19)</t>
  </si>
  <si>
    <t>Get technology support for children and schools during coronavirus (COVID-19)</t>
  </si>
  <si>
    <t>Information, guidance and support for parents and carers of children who are learning at home</t>
  </si>
  <si>
    <t>Coronavirus (COVID-19): safeguarding in schools, colleges and other providers</t>
  </si>
  <si>
    <t>https://www.warwickshire.gov.uk/schoolhealthandwellbeing</t>
  </si>
  <si>
    <t>Conducting a SEND risk assessment during the coronavirus outbreak</t>
  </si>
  <si>
    <t>guidance on shielding and protecting people defined on medical grounds as extremely vulnerable</t>
  </si>
  <si>
    <t>Guidance for young people on shielding and protecting people most likely to become unwell if they catch coronavirus</t>
  </si>
  <si>
    <t>Help children with SEND continue their education during coronavirus (COVID-19)</t>
  </si>
  <si>
    <t>Education, health and care needs assessments and plans: guidance on temporary legislative changes relating to coronavirus (COVID-19)</t>
  </si>
  <si>
    <t>WCC Counselling and bereavement services</t>
  </si>
  <si>
    <t>Coronavirus (COVID-19): guidance for educational settings</t>
  </si>
  <si>
    <t>Public Health England Horrid Hands E-Bug Resources</t>
  </si>
  <si>
    <t>COVID-19: cleaning of non-healthcare settings</t>
  </si>
  <si>
    <t>WCC HR - CORONAVIRUS (COVID-19): STAFFING GUIDANCE FOR SCHOOLS</t>
  </si>
  <si>
    <t>Induction for newly qualified teachers during the coronavirus outbreak</t>
  </si>
  <si>
    <t>School admissions: School starting age - GOV.UK</t>
  </si>
  <si>
    <t>Ofsted: coronavirus (COVID-19) rolling update</t>
  </si>
  <si>
    <t>SUPPORTING GUIDANCE DOCUMENTS AND LINKS</t>
  </si>
  <si>
    <t>1 - Overall Guidance</t>
  </si>
  <si>
    <t>2 - Specific Links</t>
  </si>
  <si>
    <t>TAB 1 - Social Distancing Practicalities</t>
  </si>
  <si>
    <t>Cloakroom:</t>
  </si>
  <si>
    <t>Assemblies:</t>
  </si>
  <si>
    <t>Year end assessments:</t>
  </si>
  <si>
    <t>TAB 2 - Quality of Education</t>
  </si>
  <si>
    <t>Safeguarding incidents:</t>
  </si>
  <si>
    <t>TAB 3 - Safeguarding</t>
  </si>
  <si>
    <t>Pupil abuse:</t>
  </si>
  <si>
    <t>Parents choosing to home educate:</t>
  </si>
  <si>
    <t>TAB 4 - SEND &amp; Medical Needs</t>
  </si>
  <si>
    <t>In addition to the above, we have also identified the below links to specific GOV guidance which may be of use in understanding specific risks and how to control / mitigate them.</t>
  </si>
  <si>
    <r>
      <t xml:space="preserve">(Note that there are </t>
    </r>
    <r>
      <rPr>
        <b/>
        <sz val="11"/>
        <color theme="1"/>
        <rFont val="Calibri"/>
        <family val="2"/>
        <scheme val="minor"/>
      </rPr>
      <t>several duplications</t>
    </r>
    <r>
      <rPr>
        <sz val="11"/>
        <color theme="1"/>
        <rFont val="Calibri"/>
        <family val="2"/>
        <scheme val="minor"/>
      </rPr>
      <t xml:space="preserve"> in the below links as some guidance was relevant across multiple areas):</t>
    </r>
  </si>
  <si>
    <t>Underlying health conditions - students:</t>
  </si>
  <si>
    <t>Underlying health conditions - staff:</t>
  </si>
  <si>
    <t>Return to school anxiety:</t>
  </si>
  <si>
    <t>SEND students:</t>
  </si>
  <si>
    <t>Alternative provision:</t>
  </si>
  <si>
    <t>EHC and transport:</t>
  </si>
  <si>
    <t>SEND targets:</t>
  </si>
  <si>
    <t>TAB 5 - Emotional &amp; Behaviour</t>
  </si>
  <si>
    <t>Bereavement:</t>
  </si>
  <si>
    <t>TAB 6 - Hygiene &amp; H&amp;S:</t>
  </si>
  <si>
    <t>TAB 7 - Possible COVID cases:</t>
  </si>
  <si>
    <t>TAB 8 - Transition</t>
  </si>
  <si>
    <t>TAB 9 - Finance</t>
  </si>
  <si>
    <t>TAB 10 - Building Work &amp; Logistics</t>
  </si>
  <si>
    <t>TAB 11 - Recruitment &amp; Staffing</t>
  </si>
  <si>
    <t>TAB 12 - Miscellaneous</t>
  </si>
  <si>
    <t>Students with emotional difficulties:</t>
  </si>
  <si>
    <t>Vulnerability to exclusion:</t>
  </si>
  <si>
    <t>EY children struggling to return to routine:</t>
  </si>
  <si>
    <t>Loss of social contact:</t>
  </si>
  <si>
    <t>Hand washing:</t>
  </si>
  <si>
    <t>Sneezing / coughing:</t>
  </si>
  <si>
    <t>Keeping schools clean:</t>
  </si>
  <si>
    <t>Students showing symptons:</t>
  </si>
  <si>
    <t>Lack of PPE:</t>
  </si>
  <si>
    <t>Staff showing symptons:</t>
  </si>
  <si>
    <t>Staffing shortages:</t>
  </si>
  <si>
    <t>Transition Yr6 to Yr7:</t>
  </si>
  <si>
    <t>Sharing post-16 / uni / job etc info with Y11 / Y13:</t>
  </si>
  <si>
    <t>Timetabling issues:</t>
  </si>
  <si>
    <t>Cancelled trips:</t>
  </si>
  <si>
    <t>Summer building work:</t>
  </si>
  <si>
    <t>Reductions / delays in public &amp; LA transport:</t>
  </si>
  <si>
    <t>Staff recruitment for September:</t>
  </si>
  <si>
    <t>NQT July completions:</t>
  </si>
  <si>
    <t>Pupil uniform:</t>
  </si>
  <si>
    <t>Wrap around services:</t>
  </si>
  <si>
    <t>Staff training:</t>
  </si>
  <si>
    <t>Governor Support:</t>
  </si>
  <si>
    <t>Deferred admissions into Reception:</t>
  </si>
  <si>
    <t>Ofsted inspection recommencement:</t>
  </si>
  <si>
    <t>Travel to and from school:</t>
  </si>
  <si>
    <t>Social distancing:</t>
  </si>
  <si>
    <t>Beginning of school day:</t>
  </si>
  <si>
    <t>School gates:</t>
  </si>
  <si>
    <t>Social distancing in classrooms:</t>
  </si>
  <si>
    <t>Key workers and vulnerable pupils:</t>
  </si>
  <si>
    <t>Lining up:</t>
  </si>
  <si>
    <t>Social distancing at lunchtime:</t>
  </si>
  <si>
    <t>Social distancing at breaktimes:</t>
  </si>
  <si>
    <t>Toilets:</t>
  </si>
  <si>
    <t>Staff safety:</t>
  </si>
  <si>
    <t>Social distancing at the end of the day:</t>
  </si>
  <si>
    <t>Offsite trips:</t>
  </si>
  <si>
    <t>Close proximity:</t>
  </si>
  <si>
    <t>School visitors:</t>
  </si>
  <si>
    <t>SRE changes:</t>
  </si>
  <si>
    <t>Y11/Y13 assessments:</t>
  </si>
  <si>
    <t>Managing exam expectations:</t>
  </si>
  <si>
    <t>Online learning:</t>
  </si>
  <si>
    <t>Parental reluctance to send children back:</t>
  </si>
  <si>
    <t>Admissions – some parents may request to defer their child’s place in Reception until the following year</t>
  </si>
  <si>
    <r>
      <t xml:space="preserve">• Contact those parents who have not accepted the place
• Talk to them about their concerns and the implications of their decision
</t>
    </r>
    <r>
      <rPr>
        <b/>
        <sz val="9"/>
        <color rgb="FFFF0000"/>
        <rFont val="Calibri"/>
        <family val="2"/>
        <scheme val="minor"/>
      </rPr>
      <t>• After discussion if parents still wish to have a deferred place they must complete a Deferral Application Form for the LA to consider. 
• Children must not be offered a deferred place without following the Local Authority process.
• Make sure you direct parents to the up to date policy on the WCC website to help parents in making their decision.</t>
    </r>
  </si>
  <si>
    <t>Formulas</t>
  </si>
  <si>
    <t>Don't 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</si>
</sst>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8"/>
      <color theme="1"/>
      <name val="Calibri"/>
      <family val="2"/>
      <scheme val="minor"/>
    </font>
    <font>
      <sz val="9"/>
      <color theme="1"/>
      <name val="Calibri"/>
      <family val="2"/>
      <scheme val="minor"/>
    </font>
    <font>
      <sz val="10"/>
      <color theme="1"/>
      <name val="Calibri"/>
      <family val="2"/>
      <scheme val="minor"/>
    </font>
    <font>
      <u/>
      <sz val="11"/>
      <color theme="10"/>
      <name val="Calibri"/>
      <family val="2"/>
      <scheme val="minor"/>
    </font>
    <font>
      <b/>
      <u/>
      <sz val="11"/>
      <color theme="1"/>
      <name val="Calibri"/>
      <family val="2"/>
      <scheme val="minor"/>
    </font>
    <font>
      <u/>
      <sz val="11"/>
      <color theme="1"/>
      <name val="Calibri"/>
      <family val="2"/>
      <scheme val="minor"/>
    </font>
    <font>
      <sz val="8"/>
      <name val="Calibri"/>
      <family val="2"/>
      <scheme val="minor"/>
    </font>
    <font>
      <sz val="14"/>
      <color theme="1"/>
      <name val="Calibri"/>
      <family val="2"/>
      <scheme val="minor"/>
    </font>
    <font>
      <b/>
      <sz val="11"/>
      <color rgb="FF006100"/>
      <name val="Calibri"/>
      <family val="2"/>
      <scheme val="minor"/>
    </font>
    <font>
      <b/>
      <sz val="11"/>
      <color rgb="FF9C5700"/>
      <name val="Calibri"/>
      <family val="2"/>
      <scheme val="minor"/>
    </font>
    <font>
      <b/>
      <sz val="11"/>
      <color rgb="FF9C0006"/>
      <name val="Calibri"/>
      <family val="2"/>
      <scheme val="minor"/>
    </font>
    <font>
      <b/>
      <sz val="16"/>
      <color theme="1"/>
      <name val="Calibri"/>
      <family val="2"/>
      <scheme val="minor"/>
    </font>
    <font>
      <b/>
      <sz val="14"/>
      <color theme="0"/>
      <name val="Calibri"/>
      <family val="2"/>
      <scheme val="minor"/>
    </font>
    <font>
      <sz val="11"/>
      <color theme="1"/>
      <name val="Calibri"/>
      <family val="2"/>
    </font>
    <font>
      <b/>
      <sz val="11"/>
      <color theme="9" tint="-0.499984740745262"/>
      <name val="Calibri"/>
      <family val="2"/>
      <scheme val="minor"/>
    </font>
    <font>
      <b/>
      <sz val="11"/>
      <color theme="7" tint="-0.249977111117893"/>
      <name val="Calibri"/>
      <family val="2"/>
      <scheme val="minor"/>
    </font>
    <font>
      <sz val="9"/>
      <color theme="0"/>
      <name val="Calibri"/>
      <family val="2"/>
      <scheme val="minor"/>
    </font>
    <font>
      <sz val="9"/>
      <name val="Calibri"/>
      <family val="2"/>
      <scheme val="minor"/>
    </font>
    <font>
      <b/>
      <sz val="12"/>
      <color theme="1"/>
      <name val="Calibri"/>
      <family val="2"/>
      <scheme val="minor"/>
    </font>
    <font>
      <b/>
      <sz val="9"/>
      <color rgb="FFFF0000"/>
      <name val="Calibri"/>
      <family val="2"/>
      <scheme val="minor"/>
    </font>
    <font>
      <b/>
      <sz val="14"/>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bgColor indexed="64"/>
      </patternFill>
    </fill>
    <fill>
      <patternFill patternType="solid">
        <fgColor rgb="FFFFC7CE"/>
        <bgColor indexed="64"/>
      </patternFill>
    </fill>
    <fill>
      <patternFill patternType="solid">
        <fgColor theme="7" tint="0.59999389629810485"/>
        <bgColor indexed="64"/>
      </patternFill>
    </fill>
    <fill>
      <patternFill patternType="solid">
        <fgColor rgb="FFCCFF66"/>
        <bgColor indexed="64"/>
      </patternFill>
    </fill>
    <fill>
      <patternFill patternType="solid">
        <fgColor rgb="FFFFCC00"/>
        <bgColor indexed="64"/>
      </patternFill>
    </fill>
    <fill>
      <patternFill patternType="solid">
        <fgColor theme="1"/>
        <bgColor indexed="64"/>
      </patternFill>
    </fill>
  </fills>
  <borders count="34">
    <border>
      <left/>
      <right/>
      <top/>
      <bottom/>
      <diagonal/>
    </border>
    <border>
      <left/>
      <right/>
      <top/>
      <bottom style="medium">
        <color indexed="64"/>
      </bottom>
      <diagonal/>
    </border>
    <border>
      <left/>
      <right/>
      <top style="thin">
        <color auto="1"/>
      </top>
      <bottom style="thin">
        <color auto="1"/>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auto="1"/>
      </left>
      <right/>
      <top/>
      <bottom/>
      <diagonal/>
    </border>
    <border>
      <left/>
      <right style="thin">
        <color auto="1"/>
      </right>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top style="medium">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medium">
        <color indexed="64"/>
      </bottom>
      <diagonal/>
    </border>
    <border>
      <left style="thick">
        <color rgb="FFFF0000"/>
      </left>
      <right style="thick">
        <color rgb="FFFF0000"/>
      </right>
      <top/>
      <bottom style="thin">
        <color auto="1"/>
      </bottom>
      <diagonal/>
    </border>
    <border>
      <left style="thick">
        <color rgb="FFFF0000"/>
      </left>
      <right style="thick">
        <color rgb="FFFF0000"/>
      </right>
      <top style="thin">
        <color auto="1"/>
      </top>
      <bottom style="thick">
        <color rgb="FFFF0000"/>
      </bottom>
      <diagonal/>
    </border>
  </borders>
  <cellStyleXfs count="2">
    <xf numFmtId="0" fontId="0" fillId="0" borderId="0"/>
    <xf numFmtId="0" fontId="7" fillId="0" borderId="0" applyNumberFormat="0" applyFill="0" applyBorder="0" applyAlignment="0" applyProtection="0"/>
  </cellStyleXfs>
  <cellXfs count="177">
    <xf numFmtId="0" fontId="0" fillId="0" borderId="0" xfId="0"/>
    <xf numFmtId="0" fontId="0" fillId="0" borderId="0" xfId="0" applyAlignment="1">
      <alignment horizontal="left" vertical="center"/>
    </xf>
    <xf numFmtId="0" fontId="3" fillId="0" borderId="1" xfId="0" applyFont="1" applyBorder="1" applyAlignment="1">
      <alignment horizontal="left" vertical="center"/>
    </xf>
    <xf numFmtId="0" fontId="0" fillId="0" borderId="1" xfId="0" applyBorder="1"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Font="1" applyAlignment="1">
      <alignment horizontal="left" vertical="center"/>
    </xf>
    <xf numFmtId="0" fontId="1" fillId="0" borderId="0" xfId="0" applyFont="1" applyAlignment="1">
      <alignment horizontal="left" vertical="center"/>
    </xf>
    <xf numFmtId="0" fontId="5" fillId="0" borderId="0" xfId="0" applyFont="1" applyAlignment="1">
      <alignment horizontal="left" vertical="center" wrapText="1"/>
    </xf>
    <xf numFmtId="0" fontId="1" fillId="2" borderId="4" xfId="0" applyFont="1" applyFill="1" applyBorder="1" applyAlignment="1">
      <alignment horizontal="left" vertical="center"/>
    </xf>
    <xf numFmtId="0" fontId="0" fillId="2" borderId="5" xfId="0" applyFill="1" applyBorder="1" applyAlignment="1">
      <alignment horizontal="left" vertical="center"/>
    </xf>
    <xf numFmtId="0" fontId="1" fillId="2" borderId="6" xfId="0" applyFont="1" applyFill="1" applyBorder="1" applyAlignment="1">
      <alignment horizontal="left" vertical="center"/>
    </xf>
    <xf numFmtId="0" fontId="0" fillId="2" borderId="7" xfId="0" applyFill="1" applyBorder="1" applyAlignment="1">
      <alignment horizontal="left" vertical="center"/>
    </xf>
    <xf numFmtId="0" fontId="0" fillId="0" borderId="0" xfId="0" applyAlignment="1">
      <alignment horizontal="center" vertical="center"/>
    </xf>
    <xf numFmtId="0" fontId="5" fillId="0" borderId="10"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1" fillId="0" borderId="14" xfId="0" applyFont="1" applyBorder="1" applyAlignment="1">
      <alignment horizontal="center" vertical="center"/>
    </xf>
    <xf numFmtId="0" fontId="1" fillId="0" borderId="27" xfId="0" applyFont="1" applyBorder="1" applyAlignment="1">
      <alignment horizontal="center" vertical="center"/>
    </xf>
    <xf numFmtId="0" fontId="5" fillId="0" borderId="14" xfId="0" applyFont="1" applyFill="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5" fillId="2" borderId="2" xfId="0" applyFont="1"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2" xfId="0"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0" fillId="0" borderId="0" xfId="0" applyFill="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0" fontId="1" fillId="0" borderId="0" xfId="0" applyFont="1" applyAlignment="1" applyProtection="1">
      <alignment horizontal="left" vertical="center"/>
      <protection locked="0"/>
    </xf>
    <xf numFmtId="2" fontId="2" fillId="0" borderId="27" xfId="0" applyNumberFormat="1" applyFont="1" applyBorder="1" applyAlignment="1" applyProtection="1">
      <alignment horizontal="center" vertical="center"/>
      <protection locked="0"/>
    </xf>
    <xf numFmtId="0" fontId="2" fillId="0" borderId="0" xfId="0" applyFont="1" applyFill="1" applyAlignment="1" applyProtection="1">
      <alignment horizontal="right" vertical="center" indent="1"/>
      <protection locked="0"/>
    </xf>
    <xf numFmtId="0" fontId="2" fillId="0" borderId="1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0" fillId="0" borderId="0" xfId="0" applyFill="1" applyAlignment="1" applyProtection="1">
      <alignment horizontal="right" vertical="center" indent="1"/>
      <protection locked="0"/>
    </xf>
    <xf numFmtId="0" fontId="1" fillId="2"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protection locked="0"/>
    </xf>
    <xf numFmtId="0" fontId="12" fillId="4" borderId="14" xfId="0" applyFont="1" applyFill="1" applyBorder="1" applyAlignment="1" applyProtection="1">
      <alignment horizontal="center" vertical="center"/>
      <protection locked="0"/>
    </xf>
    <xf numFmtId="0" fontId="12" fillId="7" borderId="13" xfId="0" applyFont="1" applyFill="1" applyBorder="1" applyAlignment="1" applyProtection="1">
      <alignment horizontal="center" vertical="center" wrapText="1"/>
      <protection locked="0"/>
    </xf>
    <xf numFmtId="0" fontId="13" fillId="6" borderId="13" xfId="0" applyFont="1" applyFill="1" applyBorder="1" applyAlignment="1" applyProtection="1">
      <alignment horizontal="center" vertical="center" wrapText="1"/>
      <protection locked="0"/>
    </xf>
    <xf numFmtId="0" fontId="13" fillId="6" borderId="13" xfId="0" applyFont="1" applyFill="1" applyBorder="1" applyAlignment="1" applyProtection="1">
      <alignment horizontal="center" vertical="center"/>
      <protection locked="0"/>
    </xf>
    <xf numFmtId="0" fontId="13" fillId="8" borderId="13" xfId="0" applyFont="1" applyFill="1" applyBorder="1" applyAlignment="1" applyProtection="1">
      <alignment horizontal="center" vertical="center" wrapText="1"/>
      <protection locked="0"/>
    </xf>
    <xf numFmtId="0" fontId="14" fillId="5" borderId="13" xfId="0" applyFont="1" applyFill="1" applyBorder="1" applyAlignment="1" applyProtection="1">
      <alignment horizontal="center" vertical="center" wrapText="1"/>
      <protection locked="0"/>
    </xf>
    <xf numFmtId="0" fontId="14" fillId="5" borderId="12" xfId="0"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2" fillId="9" borderId="13" xfId="0" applyFont="1" applyFill="1" applyBorder="1" applyAlignment="1" applyProtection="1">
      <alignment horizontal="center" vertical="center" wrapText="1"/>
    </xf>
    <xf numFmtId="0" fontId="2" fillId="9" borderId="13" xfId="0" applyFont="1" applyFill="1" applyBorder="1" applyAlignment="1" applyProtection="1">
      <alignment horizontal="center" vertical="center" wrapText="1"/>
      <protection locked="0"/>
    </xf>
    <xf numFmtId="0" fontId="2" fillId="9" borderId="0" xfId="0" applyFont="1" applyFill="1" applyAlignment="1" applyProtection="1">
      <alignment horizontal="center" vertical="center" wrapText="1"/>
      <protection locked="0"/>
    </xf>
    <xf numFmtId="0" fontId="0" fillId="3" borderId="0" xfId="0" applyFont="1" applyFill="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indent="2"/>
    </xf>
    <xf numFmtId="0" fontId="16" fillId="9" borderId="26" xfId="0" applyFont="1" applyFill="1" applyBorder="1" applyAlignment="1" applyProtection="1">
      <alignment horizontal="left" vertical="center"/>
      <protection locked="0"/>
    </xf>
    <xf numFmtId="0" fontId="11" fillId="9" borderId="27" xfId="0" applyFont="1" applyFill="1" applyBorder="1" applyAlignment="1" applyProtection="1">
      <alignment horizontal="left" vertical="center"/>
      <protection locked="0"/>
    </xf>
    <xf numFmtId="0" fontId="11" fillId="9" borderId="27" xfId="0" applyFont="1" applyFill="1" applyBorder="1" applyAlignment="1" applyProtection="1">
      <alignment horizontal="center" vertical="center"/>
      <protection locked="0"/>
    </xf>
    <xf numFmtId="0" fontId="11" fillId="9" borderId="14" xfId="0" applyFont="1" applyFill="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12" fillId="4" borderId="0" xfId="0" applyFont="1" applyFill="1" applyBorder="1" applyAlignment="1" applyProtection="1">
      <alignment horizontal="center" vertical="center"/>
      <protection locked="0"/>
    </xf>
    <xf numFmtId="0" fontId="13" fillId="6" borderId="0" xfId="0" applyFont="1" applyFill="1" applyBorder="1" applyAlignment="1" applyProtection="1">
      <alignment horizontal="center" vertical="center"/>
      <protection locked="0"/>
    </xf>
    <xf numFmtId="0" fontId="14" fillId="5" borderId="0" xfId="0" applyFont="1" applyFill="1" applyBorder="1" applyAlignment="1" applyProtection="1">
      <alignment horizontal="center" vertical="center"/>
      <protection locked="0"/>
    </xf>
    <xf numFmtId="0" fontId="12" fillId="4" borderId="24" xfId="0" applyFont="1" applyFill="1" applyBorder="1" applyAlignment="1" applyProtection="1">
      <alignment horizontal="center" vertical="center"/>
      <protection locked="0"/>
    </xf>
    <xf numFmtId="0" fontId="12" fillId="4" borderId="25"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20" xfId="0" applyFont="1" applyFill="1" applyBorder="1" applyAlignment="1" applyProtection="1">
      <alignment horizontal="center" vertical="center"/>
      <protection locked="0"/>
    </xf>
    <xf numFmtId="0" fontId="13" fillId="6" borderId="21" xfId="0" applyFont="1" applyFill="1" applyBorder="1" applyAlignment="1" applyProtection="1">
      <alignment horizontal="center" vertical="center"/>
      <protection locked="0"/>
    </xf>
    <xf numFmtId="0" fontId="14" fillId="5" borderId="21" xfId="0" applyFont="1" applyFill="1" applyBorder="1" applyAlignment="1" applyProtection="1">
      <alignment horizontal="center" vertical="center"/>
      <protection locked="0"/>
    </xf>
    <xf numFmtId="0" fontId="13" fillId="6" borderId="11" xfId="0" applyFont="1" applyFill="1" applyBorder="1" applyAlignment="1" applyProtection="1">
      <alignment horizontal="center" vertical="center"/>
      <protection locked="0"/>
    </xf>
    <xf numFmtId="0" fontId="13" fillId="6" borderId="19" xfId="0" applyFont="1" applyFill="1" applyBorder="1" applyAlignment="1" applyProtection="1">
      <alignment horizontal="center" vertical="center"/>
      <protection locked="0"/>
    </xf>
    <xf numFmtId="0" fontId="14" fillId="5" borderId="19" xfId="0" applyFont="1" applyFill="1" applyBorder="1" applyAlignment="1" applyProtection="1">
      <alignment horizontal="center" vertical="center"/>
      <protection locked="0"/>
    </xf>
    <xf numFmtId="0" fontId="14" fillId="5" borderId="9" xfId="0" applyFont="1" applyFill="1" applyBorder="1" applyAlignment="1" applyProtection="1">
      <alignment horizontal="center" vertical="center"/>
      <protection locked="0"/>
    </xf>
    <xf numFmtId="0" fontId="0" fillId="0" borderId="1" xfId="0" applyFont="1" applyBorder="1" applyAlignment="1" applyProtection="1">
      <alignment horizontal="left" vertical="center"/>
      <protection locked="0"/>
    </xf>
    <xf numFmtId="0" fontId="17" fillId="2" borderId="6" xfId="0" applyFont="1" applyFill="1" applyBorder="1" applyAlignment="1">
      <alignment horizontal="left" vertical="center" indent="2"/>
    </xf>
    <xf numFmtId="0" fontId="0" fillId="2" borderId="0"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6" xfId="0" applyFont="1" applyFill="1" applyBorder="1" applyAlignment="1" applyProtection="1">
      <alignment horizontal="left" vertical="center" indent="2"/>
      <protection locked="0"/>
    </xf>
    <xf numFmtId="0" fontId="0" fillId="2" borderId="8" xfId="0" applyFont="1" applyFill="1" applyBorder="1" applyAlignment="1" applyProtection="1">
      <alignment horizontal="left" vertical="center" indent="2"/>
      <protection locked="0"/>
    </xf>
    <xf numFmtId="0" fontId="0" fillId="2" borderId="1"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28" xfId="0" applyFill="1" applyBorder="1" applyAlignment="1">
      <alignment horizontal="left" vertical="center"/>
    </xf>
    <xf numFmtId="0" fontId="1" fillId="2" borderId="28" xfId="0" applyFont="1" applyFill="1" applyBorder="1" applyAlignment="1">
      <alignment horizontal="left" vertical="center"/>
    </xf>
    <xf numFmtId="0" fontId="0" fillId="2" borderId="0" xfId="0" applyFill="1" applyBorder="1" applyAlignment="1">
      <alignment horizontal="left" vertical="center"/>
    </xf>
    <xf numFmtId="0" fontId="1" fillId="2" borderId="0" xfId="0" applyFont="1" applyFill="1" applyBorder="1"/>
    <xf numFmtId="0" fontId="1" fillId="2" borderId="8" xfId="0" applyFont="1" applyFill="1" applyBorder="1" applyAlignment="1">
      <alignment horizontal="left" vertical="center"/>
    </xf>
    <xf numFmtId="0" fontId="0" fillId="2" borderId="1" xfId="0" applyFill="1" applyBorder="1" applyAlignment="1">
      <alignment horizontal="left" vertical="center"/>
    </xf>
    <xf numFmtId="0" fontId="0" fillId="2" borderId="3" xfId="0" applyFill="1" applyBorder="1" applyAlignment="1">
      <alignment horizontal="left" vertical="center"/>
    </xf>
    <xf numFmtId="0" fontId="21" fillId="0" borderId="22" xfId="1"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11" fillId="9" borderId="11" xfId="0" applyFont="1" applyFill="1" applyBorder="1" applyAlignment="1" applyProtection="1">
      <alignment horizontal="left" vertical="center" wrapText="1"/>
      <protection locked="0"/>
    </xf>
    <xf numFmtId="0" fontId="7" fillId="0" borderId="14" xfId="1" applyFill="1" applyBorder="1" applyAlignment="1" applyProtection="1">
      <alignment horizontal="left" vertical="center" wrapText="1"/>
      <protection locked="0"/>
    </xf>
    <xf numFmtId="0" fontId="7" fillId="0" borderId="0" xfId="1" applyAlignment="1" applyProtection="1">
      <alignment horizontal="left" vertical="center" wrapText="1"/>
      <protection locked="0"/>
    </xf>
    <xf numFmtId="0" fontId="0" fillId="0" borderId="0" xfId="0" applyAlignment="1">
      <alignment vertical="center"/>
    </xf>
    <xf numFmtId="0" fontId="7" fillId="0" borderId="0" xfId="1" applyAlignment="1">
      <alignment vertical="center"/>
    </xf>
    <xf numFmtId="0" fontId="22" fillId="0" borderId="0" xfId="0" applyFont="1" applyAlignment="1">
      <alignment horizontal="left" vertical="center"/>
    </xf>
    <xf numFmtId="0" fontId="1" fillId="0" borderId="0" xfId="0" applyFont="1" applyAlignment="1">
      <alignment vertical="center"/>
    </xf>
    <xf numFmtId="0" fontId="22" fillId="2" borderId="0" xfId="0" applyFont="1" applyFill="1"/>
    <xf numFmtId="0" fontId="0" fillId="0" borderId="0" xfId="0" applyFill="1" applyAlignment="1">
      <alignment horizontal="left" vertical="center"/>
    </xf>
    <xf numFmtId="0" fontId="0" fillId="0" borderId="0" xfId="0" applyFill="1" applyAlignment="1">
      <alignment vertical="center"/>
    </xf>
    <xf numFmtId="0" fontId="5" fillId="0" borderId="14"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center" vertical="center" wrapText="1"/>
      <protection locked="0"/>
    </xf>
    <xf numFmtId="0" fontId="11" fillId="9" borderId="24" xfId="0" applyFont="1" applyFill="1" applyBorder="1" applyAlignment="1" applyProtection="1">
      <alignment horizontal="center" vertical="center"/>
      <protection locked="0"/>
    </xf>
    <xf numFmtId="0" fontId="11" fillId="9" borderId="26" xfId="0" applyFont="1" applyFill="1" applyBorder="1" applyAlignment="1" applyProtection="1">
      <alignment horizontal="left" vertical="center"/>
      <protection locked="0"/>
    </xf>
    <xf numFmtId="0" fontId="2" fillId="2" borderId="32" xfId="0" applyFont="1" applyFill="1" applyBorder="1" applyAlignment="1" applyProtection="1">
      <alignment horizontal="center" vertical="center" wrapText="1"/>
    </xf>
    <xf numFmtId="0" fontId="2" fillId="9" borderId="33" xfId="0" applyFont="1" applyFill="1" applyBorder="1" applyAlignment="1" applyProtection="1">
      <alignment horizontal="center" vertical="center" wrapText="1"/>
    </xf>
    <xf numFmtId="0" fontId="24" fillId="0" borderId="29"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5" fillId="0" borderId="9" xfId="0"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wrapText="1"/>
      <protection locked="0"/>
    </xf>
    <xf numFmtId="0" fontId="2" fillId="9" borderId="33" xfId="0" applyFont="1" applyFill="1" applyBorder="1" applyAlignment="1" applyProtection="1">
      <alignment horizontal="center" vertical="center" wrapText="1"/>
      <protection locked="0"/>
    </xf>
    <xf numFmtId="0" fontId="22" fillId="2" borderId="4"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2" fillId="0" borderId="19" xfId="0" applyFont="1" applyBorder="1" applyAlignment="1" applyProtection="1">
      <alignment horizontal="left" vertical="center"/>
      <protection locked="0"/>
    </xf>
    <xf numFmtId="0" fontId="1" fillId="2" borderId="30"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1" fillId="2" borderId="17"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1" fillId="9" borderId="14" xfId="0" applyFont="1" applyFill="1" applyBorder="1" applyAlignment="1" applyProtection="1">
      <alignment horizontal="left" vertical="center" wrapText="1"/>
      <protection locked="0"/>
    </xf>
    <xf numFmtId="0" fontId="11" fillId="9" borderId="12" xfId="0" applyFont="1" applyFill="1" applyBorder="1" applyAlignment="1" applyProtection="1">
      <alignment horizontal="left" vertical="center" wrapText="1"/>
      <protection locked="0"/>
    </xf>
    <xf numFmtId="0" fontId="5" fillId="0" borderId="22"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5" fillId="0" borderId="22"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protection locked="0"/>
    </xf>
    <xf numFmtId="0" fontId="20" fillId="9" borderId="14" xfId="0" applyFont="1" applyFill="1" applyBorder="1" applyAlignment="1" applyProtection="1">
      <alignment horizontal="center" vertical="center"/>
      <protection locked="0"/>
    </xf>
    <xf numFmtId="0" fontId="20" fillId="9" borderId="12" xfId="0"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4" fillId="0" borderId="13" xfId="0" applyFont="1" applyBorder="1" applyAlignment="1">
      <alignment horizontal="center" vertical="center"/>
    </xf>
    <xf numFmtId="0" fontId="4" fillId="0" borderId="27"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0" xfId="0" applyFont="1" applyAlignment="1">
      <alignment horizontal="center" vertical="center"/>
    </xf>
  </cellXfs>
  <cellStyles count="2">
    <cellStyle name="Hyperlink" xfId="1" builtinId="8"/>
    <cellStyle name="Normal" xfId="0" builtinId="0"/>
  </cellStyles>
  <dxfs count="165">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fgColor auto="1"/>
          <bgColor rgb="FFCCFF66"/>
        </patternFill>
      </fill>
    </dxf>
    <dxf>
      <font>
        <color rgb="FF9C5700"/>
      </font>
      <fill>
        <patternFill>
          <bgColor rgb="FFFFEB9C"/>
        </patternFill>
      </fill>
    </dxf>
    <dxf>
      <font>
        <color rgb="FF9C5700"/>
      </font>
      <fill>
        <patternFill patternType="solid">
          <fgColor auto="1"/>
          <bgColor rgb="FFFFCC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FFEB9C"/>
        </patternFill>
      </fill>
    </dxf>
    <dxf>
      <font>
        <color rgb="FF9C0006"/>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FFEB9C"/>
        </patternFill>
      </fill>
    </dxf>
    <dxf>
      <font>
        <color rgb="FF9C0006"/>
      </font>
      <fill>
        <patternFill>
          <bgColor rgb="FFFFEB9C"/>
        </patternFill>
      </fill>
    </dxf>
  </dxfs>
  <tableStyles count="0" defaultTableStyle="TableStyleMedium2" defaultPivotStyle="PivotStyleLight16"/>
  <colors>
    <mruColors>
      <color rgb="FF9C0006"/>
      <color rgb="FFFFC7CE"/>
      <color rgb="FF9C5700"/>
      <color rgb="FFFFCC00"/>
      <color rgb="FFCCFF66"/>
      <color rgb="FF006100"/>
      <color rgb="FFC6EFCE"/>
      <color rgb="FFFFEB9C"/>
      <color rgb="FFFFCC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6</xdr:col>
      <xdr:colOff>1076325</xdr:colOff>
      <xdr:row>17</xdr:row>
      <xdr:rowOff>7124</xdr:rowOff>
    </xdr:from>
    <xdr:to>
      <xdr:col>9</xdr:col>
      <xdr:colOff>17713</xdr:colOff>
      <xdr:row>27</xdr:row>
      <xdr:rowOff>27983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1487150" y="4198124"/>
          <a:ext cx="4351588" cy="1925859"/>
        </a:xfrm>
        <a:prstGeom prst="rect">
          <a:avLst/>
        </a:prstGeom>
      </xdr:spPr>
    </xdr:pic>
    <xdr:clientData/>
  </xdr:twoCellAnchor>
  <xdr:twoCellAnchor editAs="oneCell">
    <xdr:from>
      <xdr:col>8</xdr:col>
      <xdr:colOff>447675</xdr:colOff>
      <xdr:row>1</xdr:row>
      <xdr:rowOff>0</xdr:rowOff>
    </xdr:from>
    <xdr:to>
      <xdr:col>8</xdr:col>
      <xdr:colOff>1617980</xdr:colOff>
      <xdr:row>2</xdr:row>
      <xdr:rowOff>208280</xdr:rowOff>
    </xdr:to>
    <xdr:pic>
      <xdr:nvPicPr>
        <xdr:cNvPr id="2" name="Google Shape;25;p3">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3820775" y="190500"/>
          <a:ext cx="1170305" cy="503555"/>
        </a:xfrm>
        <a:prstGeom prst="rect">
          <a:avLst/>
        </a:prstGeom>
        <a:noFill/>
        <a:ln>
          <a:noFill/>
        </a:ln>
      </xdr:spPr>
    </xdr:pic>
    <xdr:clientData/>
  </xdr:twoCellAnchor>
  <xdr:twoCellAnchor editAs="oneCell">
    <xdr:from>
      <xdr:col>7</xdr:col>
      <xdr:colOff>647700</xdr:colOff>
      <xdr:row>3</xdr:row>
      <xdr:rowOff>151113</xdr:rowOff>
    </xdr:from>
    <xdr:to>
      <xdr:col>9</xdr:col>
      <xdr:colOff>8292</xdr:colOff>
      <xdr:row>8</xdr:row>
      <xdr:rowOff>47394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12239625" y="913113"/>
          <a:ext cx="3589692" cy="848781"/>
        </a:xfrm>
        <a:prstGeom prst="rect">
          <a:avLst/>
        </a:prstGeom>
      </xdr:spPr>
    </xdr:pic>
    <xdr:clientData/>
  </xdr:twoCellAnchor>
  <xdr:twoCellAnchor>
    <xdr:from>
      <xdr:col>4</xdr:col>
      <xdr:colOff>1657350</xdr:colOff>
      <xdr:row>23</xdr:row>
      <xdr:rowOff>0</xdr:rowOff>
    </xdr:from>
    <xdr:to>
      <xdr:col>6</xdr:col>
      <xdr:colOff>885825</xdr:colOff>
      <xdr:row>24</xdr:row>
      <xdr:rowOff>38100</xdr:rowOff>
    </xdr:to>
    <xdr:sp macro="" textlink="">
      <xdr:nvSpPr>
        <xdr:cNvPr id="5" name="Arrow: Right 4">
          <a:extLst>
            <a:ext uri="{FF2B5EF4-FFF2-40B4-BE49-F238E27FC236}">
              <a16:creationId xmlns:a16="http://schemas.microsoft.com/office/drawing/2014/main" id="{00000000-0008-0000-0000-000005000000}"/>
            </a:ext>
          </a:extLst>
        </xdr:cNvPr>
        <xdr:cNvSpPr/>
      </xdr:nvSpPr>
      <xdr:spPr>
        <a:xfrm>
          <a:off x="8572500" y="5334000"/>
          <a:ext cx="2724150" cy="2286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0</xdr:colOff>
      <xdr:row>38</xdr:row>
      <xdr:rowOff>0</xdr:rowOff>
    </xdr:from>
    <xdr:to>
      <xdr:col>16</xdr:col>
      <xdr:colOff>207089</xdr:colOff>
      <xdr:row>64</xdr:row>
      <xdr:rowOff>85725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4"/>
        <a:srcRect b="1110"/>
        <a:stretch/>
      </xdr:blipFill>
      <xdr:spPr>
        <a:xfrm>
          <a:off x="104775" y="8191500"/>
          <a:ext cx="19685714" cy="5038725"/>
        </a:xfrm>
        <a:prstGeom prst="rect">
          <a:avLst/>
        </a:prstGeom>
        <a:ln w="19050">
          <a:solidFill>
            <a:schemeClr val="tx1"/>
          </a:solidFill>
        </a:ln>
      </xdr:spPr>
    </xdr:pic>
    <xdr:clientData/>
  </xdr:twoCellAnchor>
  <xdr:twoCellAnchor>
    <xdr:from>
      <xdr:col>1</xdr:col>
      <xdr:colOff>16725</xdr:colOff>
      <xdr:row>64</xdr:row>
      <xdr:rowOff>142877</xdr:rowOff>
    </xdr:from>
    <xdr:to>
      <xdr:col>4</xdr:col>
      <xdr:colOff>514350</xdr:colOff>
      <xdr:row>66</xdr:row>
      <xdr:rowOff>28574</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rot="5400000">
          <a:off x="3642151" y="9766726"/>
          <a:ext cx="266697" cy="7308000"/>
        </a:xfrm>
        <a:prstGeom prst="rightBrace">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1143000</xdr:colOff>
      <xdr:row>44</xdr:row>
      <xdr:rowOff>104776</xdr:rowOff>
    </xdr:from>
    <xdr:to>
      <xdr:col>4</xdr:col>
      <xdr:colOff>1447800</xdr:colOff>
      <xdr:row>54</xdr:row>
      <xdr:rowOff>85726</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5610225" y="9439276"/>
          <a:ext cx="2752725" cy="1885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2019300</xdr:colOff>
      <xdr:row>44</xdr:row>
      <xdr:rowOff>114301</xdr:rowOff>
    </xdr:from>
    <xdr:to>
      <xdr:col>5</xdr:col>
      <xdr:colOff>1019175</xdr:colOff>
      <xdr:row>54</xdr:row>
      <xdr:rowOff>95251</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8934450" y="9448801"/>
          <a:ext cx="1447800" cy="1885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1209675</xdr:colOff>
      <xdr:row>54</xdr:row>
      <xdr:rowOff>114300</xdr:rowOff>
    </xdr:from>
    <xdr:to>
      <xdr:col>4</xdr:col>
      <xdr:colOff>1371600</xdr:colOff>
      <xdr:row>57</xdr:row>
      <xdr:rowOff>9525</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676900" y="11353800"/>
          <a:ext cx="2609850"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a:solidFill>
                <a:srgbClr val="FF0000"/>
              </a:solidFill>
            </a:rPr>
            <a:t>POPULATES AUTOMATICALLY - These are counts of how many </a:t>
          </a:r>
          <a:r>
            <a:rPr lang="en-GB" sz="800" b="1">
              <a:solidFill>
                <a:srgbClr val="FF0000"/>
              </a:solidFill>
            </a:rPr>
            <a:t>overall</a:t>
          </a:r>
          <a:r>
            <a:rPr lang="en-GB" sz="800">
              <a:solidFill>
                <a:srgbClr val="FF0000"/>
              </a:solidFill>
            </a:rPr>
            <a:t> risks you have at each level both now</a:t>
          </a:r>
          <a:r>
            <a:rPr lang="en-GB" sz="800" baseline="0">
              <a:solidFill>
                <a:srgbClr val="FF0000"/>
              </a:solidFill>
            </a:rPr>
            <a:t> and following mitigating actions</a:t>
          </a:r>
          <a:endParaRPr lang="en-GB" sz="800">
            <a:solidFill>
              <a:srgbClr val="FF0000"/>
            </a:solidFill>
          </a:endParaRPr>
        </a:p>
      </xdr:txBody>
    </xdr:sp>
    <xdr:clientData/>
  </xdr:twoCellAnchor>
  <xdr:twoCellAnchor>
    <xdr:from>
      <xdr:col>7</xdr:col>
      <xdr:colOff>1066799</xdr:colOff>
      <xdr:row>54</xdr:row>
      <xdr:rowOff>114300</xdr:rowOff>
    </xdr:from>
    <xdr:to>
      <xdr:col>11</xdr:col>
      <xdr:colOff>19049</xdr:colOff>
      <xdr:row>57</xdr:row>
      <xdr:rowOff>9525</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2658724" y="11353800"/>
          <a:ext cx="38957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a:solidFill>
                <a:srgbClr val="FF0000"/>
              </a:solidFill>
            </a:rPr>
            <a:t>POPULATES AUTOMATICALLY - These are counts of how</a:t>
          </a:r>
          <a:r>
            <a:rPr lang="en-GB" sz="800" baseline="0">
              <a:solidFill>
                <a:srgbClr val="FF0000"/>
              </a:solidFill>
            </a:rPr>
            <a:t> many of </a:t>
          </a:r>
          <a:r>
            <a:rPr lang="en-GB" sz="800" b="1" baseline="0">
              <a:solidFill>
                <a:srgbClr val="FF0000"/>
              </a:solidFill>
            </a:rPr>
            <a:t>each individual</a:t>
          </a:r>
          <a:r>
            <a:rPr lang="en-GB" sz="800" baseline="0">
              <a:solidFill>
                <a:srgbClr val="FF0000"/>
              </a:solidFill>
            </a:rPr>
            <a:t> risk score you have given</a:t>
          </a:r>
          <a:r>
            <a:rPr lang="en-GB" sz="800">
              <a:solidFill>
                <a:srgbClr val="FF0000"/>
              </a:solidFill>
            </a:rPr>
            <a:t> both now</a:t>
          </a:r>
          <a:r>
            <a:rPr lang="en-GB" sz="800" baseline="0">
              <a:solidFill>
                <a:srgbClr val="FF0000"/>
              </a:solidFill>
            </a:rPr>
            <a:t> and following mitigating actions</a:t>
          </a:r>
          <a:endParaRPr lang="en-GB" sz="800">
            <a:solidFill>
              <a:srgbClr val="FF0000"/>
            </a:solidFill>
          </a:endParaRPr>
        </a:p>
      </xdr:txBody>
    </xdr:sp>
    <xdr:clientData/>
  </xdr:twoCellAnchor>
  <xdr:twoCellAnchor>
    <xdr:from>
      <xdr:col>4</xdr:col>
      <xdr:colOff>1733551</xdr:colOff>
      <xdr:row>54</xdr:row>
      <xdr:rowOff>114300</xdr:rowOff>
    </xdr:from>
    <xdr:to>
      <xdr:col>6</xdr:col>
      <xdr:colOff>266700</xdr:colOff>
      <xdr:row>57</xdr:row>
      <xdr:rowOff>9525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8648701" y="11353800"/>
          <a:ext cx="2028824"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a:solidFill>
                <a:srgbClr val="FF0000"/>
              </a:solidFill>
            </a:rPr>
            <a:t>POPULATES AUTOMATICALLY - </a:t>
          </a:r>
          <a:r>
            <a:rPr lang="en-GB" sz="800" baseline="0">
              <a:solidFill>
                <a:srgbClr val="FF0000"/>
              </a:solidFill>
            </a:rPr>
            <a:t>Overall average risk level across ALL risks (both now and after mitigating actions)</a:t>
          </a:r>
          <a:endParaRPr lang="en-GB" sz="800">
            <a:solidFill>
              <a:srgbClr val="FF0000"/>
            </a:solidFill>
          </a:endParaRPr>
        </a:p>
      </xdr:txBody>
    </xdr:sp>
    <xdr:clientData/>
  </xdr:twoCellAnchor>
  <xdr:twoCellAnchor>
    <xdr:from>
      <xdr:col>2</xdr:col>
      <xdr:colOff>866776</xdr:colOff>
      <xdr:row>66</xdr:row>
      <xdr:rowOff>104775</xdr:rowOff>
    </xdr:from>
    <xdr:to>
      <xdr:col>3</xdr:col>
      <xdr:colOff>314325</xdr:colOff>
      <xdr:row>69</xdr:row>
      <xdr:rowOff>0</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752726" y="13630275"/>
          <a:ext cx="2028824"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a:solidFill>
                <a:srgbClr val="FF0000"/>
              </a:solidFill>
            </a:rPr>
            <a:t>TO FILL IN - </a:t>
          </a:r>
          <a:r>
            <a:rPr lang="en-GB" sz="800" u="sng" baseline="0">
              <a:solidFill>
                <a:srgbClr val="FF0000"/>
              </a:solidFill>
            </a:rPr>
            <a:t>Current position</a:t>
          </a:r>
          <a:r>
            <a:rPr lang="en-GB" sz="800" u="none" baseline="0">
              <a:solidFill>
                <a:srgbClr val="FF0000"/>
              </a:solidFill>
            </a:rPr>
            <a:t> on each identified risk</a:t>
          </a:r>
          <a:endParaRPr lang="en-GB" sz="800" u="sng">
            <a:solidFill>
              <a:srgbClr val="FF0000"/>
            </a:solidFill>
          </a:endParaRPr>
        </a:p>
      </xdr:txBody>
    </xdr:sp>
    <xdr:clientData/>
  </xdr:twoCellAnchor>
  <xdr:twoCellAnchor>
    <xdr:from>
      <xdr:col>4</xdr:col>
      <xdr:colOff>504825</xdr:colOff>
      <xdr:row>64</xdr:row>
      <xdr:rowOff>104774</xdr:rowOff>
    </xdr:from>
    <xdr:to>
      <xdr:col>4</xdr:col>
      <xdr:colOff>1476375</xdr:colOff>
      <xdr:row>67</xdr:row>
      <xdr:rowOff>171449</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419975" y="13249274"/>
          <a:ext cx="97155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a:solidFill>
                <a:srgbClr val="FF0000"/>
              </a:solidFill>
            </a:rPr>
            <a:t>POPULATES AUTOMATICALLY - Overall Current risk level</a:t>
          </a:r>
        </a:p>
      </xdr:txBody>
    </xdr:sp>
    <xdr:clientData/>
  </xdr:twoCellAnchor>
  <xdr:twoCellAnchor>
    <xdr:from>
      <xdr:col>7</xdr:col>
      <xdr:colOff>962025</xdr:colOff>
      <xdr:row>64</xdr:row>
      <xdr:rowOff>104774</xdr:rowOff>
    </xdr:from>
    <xdr:to>
      <xdr:col>7</xdr:col>
      <xdr:colOff>1933575</xdr:colOff>
      <xdr:row>67</xdr:row>
      <xdr:rowOff>171449</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2553950" y="13249274"/>
          <a:ext cx="97155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a:solidFill>
                <a:srgbClr val="FF0000"/>
              </a:solidFill>
            </a:rPr>
            <a:t>POPULATES AUTOMATICALLY - Overall Current risk level</a:t>
          </a:r>
        </a:p>
      </xdr:txBody>
    </xdr:sp>
    <xdr:clientData/>
  </xdr:twoCellAnchor>
  <xdr:twoCellAnchor>
    <xdr:from>
      <xdr:col>4</xdr:col>
      <xdr:colOff>1438425</xdr:colOff>
      <xdr:row>64</xdr:row>
      <xdr:rowOff>142877</xdr:rowOff>
    </xdr:from>
    <xdr:to>
      <xdr:col>7</xdr:col>
      <xdr:colOff>1009650</xdr:colOff>
      <xdr:row>66</xdr:row>
      <xdr:rowOff>28574</xdr:rowOff>
    </xdr:to>
    <xdr:sp macro="" textlink="">
      <xdr:nvSpPr>
        <xdr:cNvPr id="17" name="Right Brace 16">
          <a:extLst>
            <a:ext uri="{FF2B5EF4-FFF2-40B4-BE49-F238E27FC236}">
              <a16:creationId xmlns:a16="http://schemas.microsoft.com/office/drawing/2014/main" id="{00000000-0008-0000-0000-000011000000}"/>
            </a:ext>
          </a:extLst>
        </xdr:cNvPr>
        <xdr:cNvSpPr/>
      </xdr:nvSpPr>
      <xdr:spPr>
        <a:xfrm rot="5400000">
          <a:off x="10344226" y="11296726"/>
          <a:ext cx="266697" cy="4248000"/>
        </a:xfrm>
        <a:prstGeom prst="rightBrace">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p>
      </xdr:txBody>
    </xdr:sp>
    <xdr:clientData/>
  </xdr:twoCellAnchor>
  <xdr:twoCellAnchor>
    <xdr:from>
      <xdr:col>5</xdr:col>
      <xdr:colOff>114301</xdr:colOff>
      <xdr:row>66</xdr:row>
      <xdr:rowOff>104775</xdr:rowOff>
    </xdr:from>
    <xdr:to>
      <xdr:col>6</xdr:col>
      <xdr:colOff>1095375</xdr:colOff>
      <xdr:row>69</xdr:row>
      <xdr:rowOff>0</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9477376" y="13630275"/>
          <a:ext cx="2028824"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a:solidFill>
                <a:srgbClr val="FF0000"/>
              </a:solidFill>
            </a:rPr>
            <a:t>TO FILL IN - </a:t>
          </a:r>
          <a:r>
            <a:rPr lang="en-GB" sz="800" u="sng" baseline="0">
              <a:solidFill>
                <a:srgbClr val="FF0000"/>
              </a:solidFill>
            </a:rPr>
            <a:t>Proposed actions and future position</a:t>
          </a:r>
          <a:r>
            <a:rPr lang="en-GB" sz="800" u="none" baseline="0">
              <a:solidFill>
                <a:srgbClr val="FF0000"/>
              </a:solidFill>
            </a:rPr>
            <a:t> on each identified risk</a:t>
          </a:r>
          <a:endParaRPr lang="en-GB" sz="800" u="sng">
            <a:solidFill>
              <a:srgbClr val="FF0000"/>
            </a:solidFill>
          </a:endParaRPr>
        </a:p>
      </xdr:txBody>
    </xdr:sp>
    <xdr:clientData/>
  </xdr:twoCellAnchor>
  <xdr:twoCellAnchor>
    <xdr:from>
      <xdr:col>7</xdr:col>
      <xdr:colOff>1877475</xdr:colOff>
      <xdr:row>64</xdr:row>
      <xdr:rowOff>142878</xdr:rowOff>
    </xdr:from>
    <xdr:to>
      <xdr:col>8</xdr:col>
      <xdr:colOff>1733550</xdr:colOff>
      <xdr:row>66</xdr:row>
      <xdr:rowOff>28575</xdr:rowOff>
    </xdr:to>
    <xdr:sp macro="" textlink="">
      <xdr:nvSpPr>
        <xdr:cNvPr id="19" name="Right Brace 18">
          <a:extLst>
            <a:ext uri="{FF2B5EF4-FFF2-40B4-BE49-F238E27FC236}">
              <a16:creationId xmlns:a16="http://schemas.microsoft.com/office/drawing/2014/main" id="{00000000-0008-0000-0000-000013000000}"/>
            </a:ext>
          </a:extLst>
        </xdr:cNvPr>
        <xdr:cNvSpPr/>
      </xdr:nvSpPr>
      <xdr:spPr>
        <a:xfrm rot="5400000">
          <a:off x="14488051" y="12268727"/>
          <a:ext cx="266697" cy="2304000"/>
        </a:xfrm>
        <a:prstGeom prst="rightBrace">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p>
      </xdr:txBody>
    </xdr:sp>
    <xdr:clientData/>
  </xdr:twoCellAnchor>
  <xdr:twoCellAnchor>
    <xdr:from>
      <xdr:col>7</xdr:col>
      <xdr:colOff>2381251</xdr:colOff>
      <xdr:row>66</xdr:row>
      <xdr:rowOff>104776</xdr:rowOff>
    </xdr:from>
    <xdr:to>
      <xdr:col>8</xdr:col>
      <xdr:colOff>1228725</xdr:colOff>
      <xdr:row>69</xdr:row>
      <xdr:rowOff>1</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13973176" y="13630276"/>
          <a:ext cx="1295399"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a:solidFill>
                <a:srgbClr val="FF0000"/>
              </a:solidFill>
            </a:rPr>
            <a:t>Tracking</a:t>
          </a:r>
          <a:r>
            <a:rPr lang="en-GB" sz="800" baseline="0">
              <a:solidFill>
                <a:srgbClr val="FF0000"/>
              </a:solidFill>
            </a:rPr>
            <a:t> details and RAG status for proposed actions</a:t>
          </a:r>
          <a:endParaRPr lang="en-GB" sz="800" u="sng">
            <a:solidFill>
              <a:srgbClr val="FF0000"/>
            </a:solidFill>
          </a:endParaRPr>
        </a:p>
      </xdr:txBody>
    </xdr:sp>
    <xdr:clientData/>
  </xdr:twoCellAnchor>
  <xdr:twoCellAnchor>
    <xdr:from>
      <xdr:col>7</xdr:col>
      <xdr:colOff>314324</xdr:colOff>
      <xdr:row>44</xdr:row>
      <xdr:rowOff>114301</xdr:rowOff>
    </xdr:from>
    <xdr:to>
      <xdr:col>11</xdr:col>
      <xdr:colOff>104774</xdr:colOff>
      <xdr:row>54</xdr:row>
      <xdr:rowOff>95251</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11906249" y="9448801"/>
          <a:ext cx="4733925" cy="1885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1049</xdr:colOff>
      <xdr:row>64</xdr:row>
      <xdr:rowOff>142880</xdr:rowOff>
    </xdr:from>
    <xdr:to>
      <xdr:col>16</xdr:col>
      <xdr:colOff>133349</xdr:colOff>
      <xdr:row>66</xdr:row>
      <xdr:rowOff>28577</xdr:rowOff>
    </xdr:to>
    <xdr:sp macro="" textlink="">
      <xdr:nvSpPr>
        <xdr:cNvPr id="22" name="Right Brace 21">
          <a:extLst>
            <a:ext uri="{FF2B5EF4-FFF2-40B4-BE49-F238E27FC236}">
              <a16:creationId xmlns:a16="http://schemas.microsoft.com/office/drawing/2014/main" id="{00000000-0008-0000-0000-000016000000}"/>
            </a:ext>
          </a:extLst>
        </xdr:cNvPr>
        <xdr:cNvSpPr/>
      </xdr:nvSpPr>
      <xdr:spPr>
        <a:xfrm rot="5400000">
          <a:off x="17636063" y="11473391"/>
          <a:ext cx="266697" cy="3894675"/>
        </a:xfrm>
        <a:prstGeom prst="rightBrace">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p>
      </xdr:txBody>
    </xdr:sp>
    <xdr:clientData/>
  </xdr:twoCellAnchor>
  <xdr:twoCellAnchor>
    <xdr:from>
      <xdr:col>11</xdr:col>
      <xdr:colOff>457201</xdr:colOff>
      <xdr:row>66</xdr:row>
      <xdr:rowOff>104777</xdr:rowOff>
    </xdr:from>
    <xdr:to>
      <xdr:col>14</xdr:col>
      <xdr:colOff>180975</xdr:colOff>
      <xdr:row>69</xdr:row>
      <xdr:rowOff>2</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6992601" y="13630277"/>
          <a:ext cx="1552574"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800" u="none">
              <a:solidFill>
                <a:srgbClr val="FF0000"/>
              </a:solidFill>
            </a:rPr>
            <a:t>Option to add additional comments / links to supporting material as required</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9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A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B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C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D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E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10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447675</xdr:colOff>
      <xdr:row>1</xdr:row>
      <xdr:rowOff>0</xdr:rowOff>
    </xdr:from>
    <xdr:to>
      <xdr:col>7</xdr:col>
      <xdr:colOff>1617980</xdr:colOff>
      <xdr:row>2</xdr:row>
      <xdr:rowOff>208280</xdr:rowOff>
    </xdr:to>
    <xdr:pic>
      <xdr:nvPicPr>
        <xdr:cNvPr id="3" name="Google Shape;25;p3">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a:alphaModFix/>
          <a:extLst>
            <a:ext uri="{28A0092B-C50C-407E-A947-70E740481C1C}">
              <a14:useLocalDpi xmlns:a14="http://schemas.microsoft.com/office/drawing/2010/main" val="0"/>
            </a:ext>
          </a:extLst>
        </a:blip>
        <a:srcRect l="1251" t="10252" r="83296"/>
        <a:stretch/>
      </xdr:blipFill>
      <xdr:spPr>
        <a:xfrm>
          <a:off x="14487525" y="190500"/>
          <a:ext cx="1170305" cy="503555"/>
        </a:xfrm>
        <a:prstGeom prst="rect">
          <a:avLst/>
        </a:prstGeom>
        <a:noFill/>
        <a:ln>
          <a:noFill/>
        </a:ln>
      </xdr:spPr>
    </xdr:pic>
    <xdr:clientData/>
  </xdr:twoCellAnchor>
  <xdr:twoCellAnchor editAs="oneCell">
    <xdr:from>
      <xdr:col>6</xdr:col>
      <xdr:colOff>647700</xdr:colOff>
      <xdr:row>3</xdr:row>
      <xdr:rowOff>151113</xdr:rowOff>
    </xdr:from>
    <xdr:to>
      <xdr:col>8</xdr:col>
      <xdr:colOff>8292</xdr:colOff>
      <xdr:row>8</xdr:row>
      <xdr:rowOff>47394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2239625" y="913113"/>
          <a:ext cx="3589692" cy="8487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1104900</xdr:colOff>
          <xdr:row>11</xdr:row>
          <xdr:rowOff>133350</xdr:rowOff>
        </xdr:from>
        <xdr:to>
          <xdr:col>2</xdr:col>
          <xdr:colOff>2066925</xdr:colOff>
          <xdr:row>15</xdr:row>
          <xdr:rowOff>95250</xdr:rowOff>
        </xdr:to>
        <xdr:sp macro="" textlink="">
          <xdr:nvSpPr>
            <xdr:cNvPr id="18439" name="Object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17</xdr:row>
          <xdr:rowOff>152400</xdr:rowOff>
        </xdr:from>
        <xdr:to>
          <xdr:col>2</xdr:col>
          <xdr:colOff>2047875</xdr:colOff>
          <xdr:row>21</xdr:row>
          <xdr:rowOff>114300</xdr:rowOff>
        </xdr:to>
        <xdr:sp macro="" textlink="">
          <xdr:nvSpPr>
            <xdr:cNvPr id="18440" name="Object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23</xdr:row>
          <xdr:rowOff>114300</xdr:rowOff>
        </xdr:from>
        <xdr:to>
          <xdr:col>2</xdr:col>
          <xdr:colOff>2057400</xdr:colOff>
          <xdr:row>27</xdr:row>
          <xdr:rowOff>76200</xdr:rowOff>
        </xdr:to>
        <xdr:sp macro="" textlink="">
          <xdr:nvSpPr>
            <xdr:cNvPr id="18441" name="Object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29</xdr:row>
          <xdr:rowOff>142875</xdr:rowOff>
        </xdr:from>
        <xdr:to>
          <xdr:col>2</xdr:col>
          <xdr:colOff>2047875</xdr:colOff>
          <xdr:row>33</xdr:row>
          <xdr:rowOff>95250</xdr:rowOff>
        </xdr:to>
        <xdr:sp macro="" textlink="">
          <xdr:nvSpPr>
            <xdr:cNvPr id="18442" name="Object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5967073" y="131803"/>
          <a:ext cx="2665660" cy="641491"/>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2" name="Google Shape;25;p3">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8699967" y="238125"/>
          <a:ext cx="1160499" cy="50593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3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7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24604</xdr:colOff>
      <xdr:row>0</xdr:row>
      <xdr:rowOff>131803</xdr:rowOff>
    </xdr:from>
    <xdr:to>
      <xdr:col>15</xdr:col>
      <xdr:colOff>737639</xdr:colOff>
      <xdr:row>2</xdr:row>
      <xdr:rowOff>237513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6760029" y="131803"/>
          <a:ext cx="2675185" cy="639110"/>
        </a:xfrm>
        <a:prstGeom prst="rect">
          <a:avLst/>
        </a:prstGeom>
      </xdr:spPr>
    </xdr:pic>
    <xdr:clientData/>
  </xdr:twoCellAnchor>
  <xdr:twoCellAnchor editAs="oneCell">
    <xdr:from>
      <xdr:col>15</xdr:col>
      <xdr:colOff>804873</xdr:colOff>
      <xdr:row>1</xdr:row>
      <xdr:rowOff>0</xdr:rowOff>
    </xdr:from>
    <xdr:to>
      <xdr:col>17</xdr:col>
      <xdr:colOff>12747</xdr:colOff>
      <xdr:row>2</xdr:row>
      <xdr:rowOff>208281</xdr:rowOff>
    </xdr:to>
    <xdr:pic>
      <xdr:nvPicPr>
        <xdr:cNvPr id="3" name="Google Shape;25;p3">
          <a:extLst>
            <a:ext uri="{FF2B5EF4-FFF2-40B4-BE49-F238E27FC236}">
              <a16:creationId xmlns:a16="http://schemas.microsoft.com/office/drawing/2014/main" id="{00000000-0008-0000-0800-000003000000}"/>
            </a:ext>
          </a:extLst>
        </xdr:cNvPr>
        <xdr:cNvPicPr/>
      </xdr:nvPicPr>
      <xdr:blipFill rotWithShape="1">
        <a:blip xmlns:r="http://schemas.openxmlformats.org/officeDocument/2006/relationships" r:embed="rId2">
          <a:alphaModFix/>
          <a:extLst>
            <a:ext uri="{28A0092B-C50C-407E-A947-70E740481C1C}">
              <a14:useLocalDpi xmlns:a14="http://schemas.microsoft.com/office/drawing/2010/main" val="0"/>
            </a:ext>
          </a:extLst>
        </a:blip>
        <a:srcRect l="1251" t="10252" r="83296"/>
        <a:stretch/>
      </xdr:blipFill>
      <xdr:spPr>
        <a:xfrm>
          <a:off x="19502448" y="238125"/>
          <a:ext cx="1170024" cy="50355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21"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42" Type="http://schemas.openxmlformats.org/officeDocument/2006/relationships/hyperlink" Target="https://www.gov.uk/government/news/awarding-vocational-and-technical-qualifications-this-summer" TargetMode="External"/><Relationship Id="rId63" Type="http://schemas.openxmlformats.org/officeDocument/2006/relationships/hyperlink" Target="https://www.gov.uk/government/publications/coronavirus-covid-19-online-education-resources?utm_source=f0ed7435-f560-4dfb-8de6-01e272aa3e53&amp;utm_medium=email&amp;utm_campaign=govuk-notifications&amp;utm_content=immediate" TargetMode="External"/><Relationship Id="rId84" Type="http://schemas.openxmlformats.org/officeDocument/2006/relationships/hyperlink" Target="https://www.warwickshire.gov.uk/mental-health-wellbeing/counselling-bereavement-service/2" TargetMode="External"/><Relationship Id="rId138" Type="http://schemas.openxmlformats.org/officeDocument/2006/relationships/drawing" Target="../drawings/drawing2.xml"/><Relationship Id="rId107" Type="http://schemas.openxmlformats.org/officeDocument/2006/relationships/hyperlink" Target="https://www.gov.uk/government/publications/covid-19-decontamination-in-non-healthcare-settings" TargetMode="External"/><Relationship Id="rId11"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32"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53" Type="http://schemas.openxmlformats.org/officeDocument/2006/relationships/hyperlink" Target="https://www.gov.uk/government/publications/coronavirus-covid-19-online-education-resources?utm_source=f0ed7435-f560-4dfb-8de6-01e272aa3e53&amp;utm_medium=email&amp;utm_campaign=govuk-notifications&amp;utm_content=immediate" TargetMode="External"/><Relationship Id="rId74"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28" Type="http://schemas.openxmlformats.org/officeDocument/2006/relationships/hyperlink" Target="https://www.gov.uk/government/publications/coronavirus-covid-19-induction-for-newly-qualified-teachers/covid-19-induction-for-newly-qualified-teachers-guidance" TargetMode="External"/><Relationship Id="rId5"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90"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95"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22"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27"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43" Type="http://schemas.openxmlformats.org/officeDocument/2006/relationships/hyperlink" Target="https://www.gov.uk/government/publications/direction-issued-to-the-chief-regulator-of-ofqual?utm_source=d3cf4259-baf2-4fe8-9c8f-cf4eac5283cd&amp;utm_medium=email&amp;utm_campaign=govuk-notifications&amp;utm_content=immediate" TargetMode="External"/><Relationship Id="rId48" Type="http://schemas.openxmlformats.org/officeDocument/2006/relationships/hyperlink" Target="https://www.gov.uk/government/publications/coronavirus-covid-19-online-education-resources?utm_source=f0ed7435-f560-4dfb-8de6-01e272aa3e53&amp;utm_medium=email&amp;utm_campaign=govuk-notifications&amp;utm_content=immediate" TargetMode="External"/><Relationship Id="rId64" Type="http://schemas.openxmlformats.org/officeDocument/2006/relationships/hyperlink" Target="https://www.gov.uk/guidance/supporting-your-childrens-education-during-coronavirus-covid-19" TargetMode="External"/><Relationship Id="rId69" Type="http://schemas.openxmlformats.org/officeDocument/2006/relationships/hyperlink" Target="https://www.gov.uk/government/publications/covid-19-school-closures/guidance-for-schools-about-temporarily-closing" TargetMode="External"/><Relationship Id="rId113"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118" Type="http://schemas.openxmlformats.org/officeDocument/2006/relationships/hyperlink" Target="https://www.gov.uk/government/publications/closure-of-educational-settings-information-for-parents-and-carers/reopening-schools-and-other-educational-settings-from-1-june" TargetMode="External"/><Relationship Id="rId134"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39" Type="http://schemas.openxmlformats.org/officeDocument/2006/relationships/vmlDrawing" Target="../drawings/vmlDrawing1.vml"/><Relationship Id="rId80"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85" Type="http://schemas.openxmlformats.org/officeDocument/2006/relationships/hyperlink" Target="https://www.gov.uk/government/publications/coronavirus-covid-19-online-education-resources?utm_source=f0ed7435-f560-4dfb-8de6-01e272aa3e53&amp;utm_medium=email&amp;utm_campaign=govuk-notifications&amp;utm_content=immediate" TargetMode="External"/><Relationship Id="rId12"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17"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33" Type="http://schemas.openxmlformats.org/officeDocument/2006/relationships/hyperlink" Target="https://www.gov.uk/government/publications/coronavirus-covid-19-school-and-college-performance-measures/coronavirus-covid-19-school-and-college-accountability" TargetMode="External"/><Relationship Id="rId38" Type="http://schemas.openxmlformats.org/officeDocument/2006/relationships/hyperlink" Target="https://www.gov.uk/government/publications/coronavirus-covid-19-cancellation-of-gcses-as-and-a-levels-in-2020/coronavirus-covid-19-cancellation-of-gcses-as-and-a-levels-in-2020" TargetMode="External"/><Relationship Id="rId59" Type="http://schemas.openxmlformats.org/officeDocument/2006/relationships/hyperlink" Target="https://www.gov.uk/government/publications/covid-19-school-closures/guidance-for-schools-about-temporarily-closing" TargetMode="External"/><Relationship Id="rId103" Type="http://schemas.openxmlformats.org/officeDocument/2006/relationships/hyperlink" Target="https://www.gov.uk/government/publications/guidance-to-educational-settings-about-covid-19/guidance-to-educational-settings-about-covid-19" TargetMode="External"/><Relationship Id="rId108"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124"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29"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54" Type="http://schemas.openxmlformats.org/officeDocument/2006/relationships/hyperlink" Target="https://www.gov.uk/guidance/supporting-your-childrens-education-during-coronavirus-covid-19" TargetMode="External"/><Relationship Id="rId70"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75"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91"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96"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140" Type="http://schemas.openxmlformats.org/officeDocument/2006/relationships/oleObject" Target="../embeddings/oleObject1.bin"/><Relationship Id="rId145" Type="http://schemas.openxmlformats.org/officeDocument/2006/relationships/image" Target="../media/image7.emf"/><Relationship Id="rId1"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6"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23"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28" Type="http://schemas.openxmlformats.org/officeDocument/2006/relationships/hyperlink" Target="https://www.gov.uk/government/publications/coronavirus-covid-19-travel-advice-for-educational-settings/coronavirus-travel-guidance-for-educational-settings" TargetMode="External"/><Relationship Id="rId49" Type="http://schemas.openxmlformats.org/officeDocument/2006/relationships/hyperlink" Target="https://www.gov.uk/government/publications/covid-19-school-closures/guidance-for-schools-about-temporarily-closing" TargetMode="External"/><Relationship Id="rId114" Type="http://schemas.openxmlformats.org/officeDocument/2006/relationships/hyperlink" Target="https://www.gov.uk/government/publications/guidance-to-educational-settings-about-covid-19/guidance-to-educational-settings-about-covid-19" TargetMode="External"/><Relationship Id="rId119"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44" Type="http://schemas.openxmlformats.org/officeDocument/2006/relationships/hyperlink" Target="https://www.gov.uk/government/news/how-gcses-as-a-levels-will-be-awarded-in-summer-2020" TargetMode="External"/><Relationship Id="rId60" Type="http://schemas.openxmlformats.org/officeDocument/2006/relationships/hyperlink" Target="https://www.gov.uk/guidance/safeguarding-and-remote-education-during-coronavirus-covid-19" TargetMode="External"/><Relationship Id="rId65"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81"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86" Type="http://schemas.openxmlformats.org/officeDocument/2006/relationships/hyperlink" Target="https://www.gov.uk/government/publications/covid-19-safeguarding-in-schools-colleges-and-other-providers/coronavirus-covid-19-safeguarding-in-schools-colleges-and-other-providers" TargetMode="External"/><Relationship Id="rId130"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135" Type="http://schemas.openxmlformats.org/officeDocument/2006/relationships/hyperlink" Target="https://www.gov.uk/schools-admissions/school-starting-age" TargetMode="External"/><Relationship Id="rId13"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18"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39" Type="http://schemas.openxmlformats.org/officeDocument/2006/relationships/hyperlink" Target="https://www.gov.uk/government/news/ofqual-consultation-on-awarding-vocational-and-technical-qualifications-in-summer-2020?utm_source=2238cdb5-23cd-4649-baef-9c15985938f4&amp;utm_medium=email&amp;utm_campaign=govuk-notifications&amp;utm_content=immediate" TargetMode="External"/><Relationship Id="rId109" Type="http://schemas.openxmlformats.org/officeDocument/2006/relationships/hyperlink" Target="https://www.gov.uk/government/publications/guidance-to-educational-settings-about-covid-19/guidance-to-educational-settings-about-covid-19" TargetMode="External"/><Relationship Id="rId34" Type="http://schemas.openxmlformats.org/officeDocument/2006/relationships/hyperlink" Target="https://www.gov.uk/government/publications/coronavirus-covid-19-reducing-burdens-on-educational-and-care-settings" TargetMode="External"/><Relationship Id="rId50" Type="http://schemas.openxmlformats.org/officeDocument/2006/relationships/hyperlink" Target="https://www.gov.uk/guidance/safeguarding-and-remote-education-during-coronavirus-covid-19" TargetMode="External"/><Relationship Id="rId55" Type="http://schemas.openxmlformats.org/officeDocument/2006/relationships/hyperlink" Target="https://www.gov.uk/government/publications/covid-19-safeguarding-in-schools-colleges-and-other-providers/coronavirus-covid-19-safeguarding-in-schools-colleges-and-other-providers" TargetMode="External"/><Relationship Id="rId76" Type="http://schemas.openxmlformats.org/officeDocument/2006/relationships/hyperlink" Target="https://www.gov.uk/government/publications/coronavirus-covid-19-send-risk-assessment-guidance/coronavirus-covid-19-send-risk-assessment-guidance" TargetMode="External"/><Relationship Id="rId97"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04" Type="http://schemas.openxmlformats.org/officeDocument/2006/relationships/hyperlink" Target="https://campaignresources.phe.gov.uk/schools" TargetMode="External"/><Relationship Id="rId120"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125"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141" Type="http://schemas.openxmlformats.org/officeDocument/2006/relationships/image" Target="../media/image5.emf"/><Relationship Id="rId146" Type="http://schemas.openxmlformats.org/officeDocument/2006/relationships/oleObject" Target="../embeddings/oleObject4.bin"/><Relationship Id="rId7" Type="http://schemas.openxmlformats.org/officeDocument/2006/relationships/hyperlink" Target="https://www.gov.uk/government/publications/closure-of-educational-settings-information-for-parents-and-carers/reopening-schools-and-other-educational-settings-from-1-june" TargetMode="External"/><Relationship Id="rId71"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92"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2" Type="http://schemas.openxmlformats.org/officeDocument/2006/relationships/hyperlink" Target="https://www.gov.uk/guidance/coronavirus-covid-19-safer-travel-guidance-for-passengers" TargetMode="External"/><Relationship Id="rId29"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24"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40" Type="http://schemas.openxmlformats.org/officeDocument/2006/relationships/hyperlink" Target="https://www.gov.uk/government/publications/response-to-31-march-direction-from-secretary-of-state-for-education" TargetMode="External"/><Relationship Id="rId45" Type="http://schemas.openxmlformats.org/officeDocument/2006/relationships/hyperlink" Target="https://www.gov.uk/government/news/further-details-on-exams-and-grades-announced" TargetMode="External"/><Relationship Id="rId66" Type="http://schemas.openxmlformats.org/officeDocument/2006/relationships/hyperlink" Target="https://www.gov.uk/government/publications/coronavirus-covid-19-send-risk-assessment-guidance/coronavirus-covid-19-send-risk-assessment-guidance" TargetMode="External"/><Relationship Id="rId87"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110" Type="http://schemas.openxmlformats.org/officeDocument/2006/relationships/hyperlink" Target="https://www.gov.uk/government/publications/covid-19-decontamination-in-non-healthcare-settings" TargetMode="External"/><Relationship Id="rId115"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31"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36" Type="http://schemas.openxmlformats.org/officeDocument/2006/relationships/hyperlink" Target="https://www.gov.uk/guidance/ofsted-coronavirus-covid-19-rolling-update?utm_source=7752ad02-6894-4c50-aab0-1ca56d8f868d&amp;utm_medium=email&amp;utm_campaign=govuk-notifications&amp;utm_content=immediate" TargetMode="External"/><Relationship Id="rId61" Type="http://schemas.openxmlformats.org/officeDocument/2006/relationships/hyperlink" Target="https://www.gov.uk/guidance/remote-education-practice-for-schools-during-coronavirus-covid-19" TargetMode="External"/><Relationship Id="rId82" Type="http://schemas.openxmlformats.org/officeDocument/2006/relationships/hyperlink" Target="https://www.gov.uk/government/publications/coronavirus-covid-19-guidance-on-vulnerable-children-and-young-people/coronavirus-covid-19-guidance-on-vulnerable-children-and-young-people" TargetMode="External"/><Relationship Id="rId19"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14" Type="http://schemas.openxmlformats.org/officeDocument/2006/relationships/hyperlink" Target="https://www.gov.uk/government/publications/closure-of-educational-settings-information-for-parents-and-carers" TargetMode="External"/><Relationship Id="rId30"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35"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56" Type="http://schemas.openxmlformats.org/officeDocument/2006/relationships/hyperlink" Target="https://www.gov.uk/government/publications/covid-19-safeguarding-in-schools-colleges-and-other-providers/coronavirus-covid-19-safeguarding-in-schools-colleges-and-other-providers" TargetMode="External"/><Relationship Id="rId77"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100"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05" Type="http://schemas.openxmlformats.org/officeDocument/2006/relationships/hyperlink" Target="https://www.gov.uk/government/publications/guidance-to-educational-settings-about-covid-19/guidance-to-educational-settings-about-covid-19" TargetMode="External"/><Relationship Id="rId126" Type="http://schemas.openxmlformats.org/officeDocument/2006/relationships/hyperlink" Target="file:///C:\esmi2\Downloads\Coronavirus.%20(COVID%2019)%20Staffing%20guidance%20for%20schools%2001-5-20.pdf" TargetMode="External"/><Relationship Id="rId147" Type="http://schemas.openxmlformats.org/officeDocument/2006/relationships/image" Target="../media/image8.emf"/><Relationship Id="rId8"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51" Type="http://schemas.openxmlformats.org/officeDocument/2006/relationships/hyperlink" Target="https://www.gov.uk/guidance/remote-education-practice-for-schools-during-coronavirus-covid-19" TargetMode="External"/><Relationship Id="rId72" Type="http://schemas.openxmlformats.org/officeDocument/2006/relationships/hyperlink" Target="https://www.gov.uk/guidance/help-children-with-send-continue-their-education-during-coronavirus-covid-19" TargetMode="External"/><Relationship Id="rId93" Type="http://schemas.openxmlformats.org/officeDocument/2006/relationships/hyperlink" Target="https://www.gov.uk/government/publications/coronavirus-covid-19-online-education-resources?utm_source=f0ed7435-f560-4dfb-8de6-01e272aa3e53&amp;utm_medium=email&amp;utm_campaign=govuk-notifications&amp;utm_content=immediate" TargetMode="External"/><Relationship Id="rId98" Type="http://schemas.openxmlformats.org/officeDocument/2006/relationships/hyperlink" Target="https://www.gov.uk/government/publications/closure-of-educational-settings-information-for-parents-and-carers/reopening-schools-and-other-educational-settings-from-1-june" TargetMode="External"/><Relationship Id="rId121" Type="http://schemas.openxmlformats.org/officeDocument/2006/relationships/hyperlink" Target="https://www.gov.uk/government/publications/closure-of-educational-settings-information-for-parents-and-carers/reopening-schools-and-other-educational-settings-from-1-june" TargetMode="External"/><Relationship Id="rId142" Type="http://schemas.openxmlformats.org/officeDocument/2006/relationships/oleObject" Target="../embeddings/oleObject2.bin"/><Relationship Id="rId3" Type="http://schemas.openxmlformats.org/officeDocument/2006/relationships/hyperlink" Target="https://www.gov.uk/government/publications/closure-of-educational-settings-information-for-parents-and-carers" TargetMode="External"/><Relationship Id="rId25"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46" Type="http://schemas.openxmlformats.org/officeDocument/2006/relationships/hyperlink" Target="https://www.gov.uk/government/publications/awarding-qualifications-in-summer-2020" TargetMode="External"/><Relationship Id="rId67" Type="http://schemas.openxmlformats.org/officeDocument/2006/relationships/hyperlink" Target="https://www.gov.uk/government/publications/guidance-on-shielding-and-protecting-extremely-vulnerable-persons-from-covid-19" TargetMode="External"/><Relationship Id="rId116" Type="http://schemas.openxmlformats.org/officeDocument/2006/relationships/hyperlink" Target="https://www.gov.uk/government/publications/covid-19-school-closures/guidance-for-schools-about-temporarily-closing" TargetMode="External"/><Relationship Id="rId137" Type="http://schemas.openxmlformats.org/officeDocument/2006/relationships/printerSettings" Target="../printerSettings/printerSettings2.bin"/><Relationship Id="rId20"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41" Type="http://schemas.openxmlformats.org/officeDocument/2006/relationships/hyperlink" Target="https://www.gov.uk/government/consultations/exceptional-arrangements-for-exam-grading-and-assessment-in-2020" TargetMode="External"/><Relationship Id="rId62" Type="http://schemas.openxmlformats.org/officeDocument/2006/relationships/hyperlink" Target="https://www.gov.uk/guidance/get-help-with-technology-for-remote-education-during-coronavirus-covid-19" TargetMode="External"/><Relationship Id="rId83" Type="http://schemas.openxmlformats.org/officeDocument/2006/relationships/hyperlink" Target="https://www.gov.uk/government/publications/changes-to-the-law-on-education-health-and-care-needs-assessments-and-plans-due-to-coronavirus/education-health-and-care-needs-assessments-and-plans-guidance-on-temporary-legislative-changes-relating-to-coronavirus-covid-19" TargetMode="External"/><Relationship Id="rId88"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11"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32"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15" Type="http://schemas.openxmlformats.org/officeDocument/2006/relationships/hyperlink" Target="https://www.gov.uk/government/publications/covid-19-school-closures" TargetMode="External"/><Relationship Id="rId36" Type="http://schemas.openxmlformats.org/officeDocument/2006/relationships/hyperlink" Target="https://www.gov.uk/government/publications/relationships-education-relationships-and-sex-education-rse-and-health-education" TargetMode="External"/><Relationship Id="rId57" Type="http://schemas.openxmlformats.org/officeDocument/2006/relationships/hyperlink" Target="https://www.warwickshire.gov.uk/schoolhealthandwellbeing" TargetMode="External"/><Relationship Id="rId106" Type="http://schemas.openxmlformats.org/officeDocument/2006/relationships/hyperlink" Target="https://campaignresources.phe.gov.uk/schools" TargetMode="External"/><Relationship Id="rId127" Type="http://schemas.openxmlformats.org/officeDocument/2006/relationships/hyperlink" Target="https://www.gov.uk/government/publications/covid-19-safeguarding-in-schools-colleges-and-other-providers/coronavirus-covid-19-safeguarding-in-schools-colleges-and-other-providers" TargetMode="External"/><Relationship Id="rId10"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31"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52" Type="http://schemas.openxmlformats.org/officeDocument/2006/relationships/hyperlink" Target="https://www.gov.uk/guidance/get-help-with-technology-for-remote-education-during-coronavirus-covid-19" TargetMode="External"/><Relationship Id="rId73"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78"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94"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99"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101" Type="http://schemas.openxmlformats.org/officeDocument/2006/relationships/hyperlink" Target="https://www.gov.uk/government/publications/closure-of-educational-settings-information-for-parents-and-carers/reopening-schools-and-other-educational-settings-from-1-june" TargetMode="External"/><Relationship Id="rId122"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143" Type="http://schemas.openxmlformats.org/officeDocument/2006/relationships/image" Target="../media/image6.emf"/><Relationship Id="rId4"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9"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26"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47" Type="http://schemas.openxmlformats.org/officeDocument/2006/relationships/hyperlink" Target="https://www.gov.uk/government/news/awarding-vocational-and-technical-qualifications-this-summer" TargetMode="External"/><Relationship Id="rId68" Type="http://schemas.openxmlformats.org/officeDocument/2006/relationships/hyperlink" Target="https://www.gov.uk/government/publications/guidance-on-shielding-and-protecting-extremely-vulnerable-persons-from-covid-19/covid-19-guidance-on-protecting-people-most-likely-to-get-unwell-from-coronavirus-shielding-young-peoples-version" TargetMode="External"/><Relationship Id="rId89" Type="http://schemas.openxmlformats.org/officeDocument/2006/relationships/hyperlink" Target="https://www.gov.uk/government/publications/covid-19-school-closures/guidance-for-schools-about-temporarily-closing" TargetMode="External"/><Relationship Id="rId112" Type="http://schemas.openxmlformats.org/officeDocument/2006/relationships/hyperlink" Target="https://www.gov.uk/government/publications/guidance-to-educational-settings-about-covid-19/guidance-to-educational-settings-about-covid-19" TargetMode="External"/><Relationship Id="rId133" Type="http://schemas.openxmlformats.org/officeDocument/2006/relationships/hyperlink" Target="https://www.gov.uk/government/publications/actions-for-educational-and-childcare-settings-to-prepare-for-wider-opening-from-1-june-2020/opening-schools-for-more-children-and-young-people-initial-planning-framework-for-schools-in-england" TargetMode="External"/><Relationship Id="rId16" Type="http://schemas.openxmlformats.org/officeDocument/2006/relationships/hyperlink" Target="https://www.gov.uk/government/publications/coronavirus-covid-19-guidance-on-vulnerable-children-and-young-people/coronavirus-covid-19-guidance-on-vulnerable-children-and-young-people" TargetMode="External"/><Relationship Id="rId37" Type="http://schemas.openxmlformats.org/officeDocument/2006/relationships/hyperlink" Target="https://www.gov.uk/government/publications/awarding-qualifications-in-summer-2020" TargetMode="External"/><Relationship Id="rId58" Type="http://schemas.openxmlformats.org/officeDocument/2006/relationships/hyperlink" Target="https://www.gov.uk/government/publications/actions-for-educational-and-childcare-settings-to-prepare-for-wider-opening-from-1-june-2020/actions-for-education-and-childcare-settings-to-prepare-for-wider-opening-from-1-june-2020" TargetMode="External"/><Relationship Id="rId79" Type="http://schemas.openxmlformats.org/officeDocument/2006/relationships/hyperlink" Target="https://www.gov.uk/government/publications/covid-19-school-closures/guidance-for-schools-about-temporarily-closing" TargetMode="External"/><Relationship Id="rId102" Type="http://schemas.openxmlformats.org/officeDocument/2006/relationships/hyperlink" Target="https://www.gov.uk/government/publications/coronavirus-covid-19-implementing-protective-measures-in-education-and-childcare-settings/coronavirus-covid-19-implementing-protective-measures-in-education-and-childcare-settings" TargetMode="External"/><Relationship Id="rId123" Type="http://schemas.openxmlformats.org/officeDocument/2006/relationships/hyperlink" Target="https://www.gov.uk/government/publications/coronavirus-covid-19-travel-advice-for-educational-settings/coronavirus-travel-guidance-for-educational-settings" TargetMode="External"/><Relationship Id="rId14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75904-2663-4618-BB44-5B7B7095E35F}">
  <sheetPr>
    <pageSetUpPr fitToPage="1"/>
  </sheetPr>
  <dimension ref="B2:L1965"/>
  <sheetViews>
    <sheetView showGridLines="0" tabSelected="1" zoomScaleNormal="100" workbookViewId="0"/>
  </sheetViews>
  <sheetFormatPr defaultColWidth="9.1328125" defaultRowHeight="14.25" x14ac:dyDescent="0.45"/>
  <cols>
    <col min="1" max="1" width="1.59765625" style="1" customWidth="1"/>
    <col min="2" max="2" width="26.73046875" style="1" customWidth="1"/>
    <col min="3" max="3" width="38.73046875" style="1" customWidth="1"/>
    <col min="4" max="5" width="36.73046875" style="1" customWidth="1"/>
    <col min="6" max="6" width="15.73046875" style="1" customWidth="1"/>
    <col min="7" max="7" width="17.73046875" style="1" customWidth="1"/>
    <col min="8" max="8" width="36.73046875" style="1" customWidth="1"/>
    <col min="9" max="9" width="26.73046875" style="1" customWidth="1"/>
    <col min="10" max="10" width="1.59765625" style="1" customWidth="1"/>
    <col min="11" max="16384" width="9.1328125" style="1"/>
  </cols>
  <sheetData>
    <row r="2" spans="2:9" ht="23.25" x14ac:dyDescent="0.45">
      <c r="B2" s="22" t="s">
        <v>75</v>
      </c>
    </row>
    <row r="3" spans="2:9" ht="21.4" thickBot="1" x14ac:dyDescent="0.5">
      <c r="B3" s="2" t="s">
        <v>47</v>
      </c>
      <c r="C3" s="3"/>
      <c r="D3" s="3"/>
      <c r="E3" s="3"/>
      <c r="F3" s="3"/>
      <c r="G3" s="3"/>
      <c r="H3" s="3"/>
      <c r="I3" s="3"/>
    </row>
    <row r="4" spans="2:9" ht="15" customHeight="1" x14ac:dyDescent="0.45"/>
    <row r="5" spans="2:9" ht="15" customHeight="1" x14ac:dyDescent="0.45">
      <c r="B5" s="4" t="s">
        <v>48</v>
      </c>
    </row>
    <row r="6" spans="2:9" ht="15" customHeight="1" x14ac:dyDescent="0.45"/>
    <row r="7" spans="2:9" ht="15" customHeight="1" x14ac:dyDescent="0.45">
      <c r="B7" s="74" t="s">
        <v>119</v>
      </c>
    </row>
    <row r="8" spans="2:9" ht="15" customHeight="1" x14ac:dyDescent="0.45">
      <c r="B8" s="6"/>
    </row>
    <row r="9" spans="2:9" ht="15" customHeight="1" x14ac:dyDescent="0.45">
      <c r="B9" s="6" t="s">
        <v>120</v>
      </c>
    </row>
    <row r="10" spans="2:9" ht="15" customHeight="1" thickBot="1" x14ac:dyDescent="0.5">
      <c r="B10" s="6"/>
    </row>
    <row r="11" spans="2:9" ht="15" customHeight="1" x14ac:dyDescent="0.45">
      <c r="B11" s="9" t="s">
        <v>36</v>
      </c>
      <c r="C11" s="103"/>
      <c r="D11" s="104" t="s">
        <v>148</v>
      </c>
      <c r="E11" s="10"/>
    </row>
    <row r="12" spans="2:9" ht="15" customHeight="1" x14ac:dyDescent="0.45">
      <c r="B12" s="11" t="s">
        <v>37</v>
      </c>
      <c r="C12" s="105"/>
      <c r="D12" s="106" t="s">
        <v>42</v>
      </c>
      <c r="E12" s="12"/>
    </row>
    <row r="13" spans="2:9" ht="15" customHeight="1" x14ac:dyDescent="0.45">
      <c r="B13" s="11" t="s">
        <v>38</v>
      </c>
      <c r="C13" s="105"/>
      <c r="D13" s="106" t="s">
        <v>43</v>
      </c>
      <c r="E13" s="12"/>
    </row>
    <row r="14" spans="2:9" ht="15" customHeight="1" x14ac:dyDescent="0.45">
      <c r="B14" s="11" t="s">
        <v>147</v>
      </c>
      <c r="C14" s="105"/>
      <c r="D14" s="106" t="s">
        <v>44</v>
      </c>
      <c r="E14" s="12"/>
    </row>
    <row r="15" spans="2:9" ht="15" customHeight="1" x14ac:dyDescent="0.45">
      <c r="B15" s="11" t="s">
        <v>39</v>
      </c>
      <c r="C15" s="105"/>
      <c r="D15" s="106" t="s">
        <v>45</v>
      </c>
      <c r="E15" s="12"/>
    </row>
    <row r="16" spans="2:9" ht="15" customHeight="1" x14ac:dyDescent="0.45">
      <c r="B16" s="11" t="s">
        <v>40</v>
      </c>
      <c r="C16" s="105"/>
      <c r="D16" s="106" t="s">
        <v>49</v>
      </c>
      <c r="E16" s="12"/>
    </row>
    <row r="17" spans="2:12" ht="15" customHeight="1" thickBot="1" x14ac:dyDescent="0.5">
      <c r="B17" s="107" t="s">
        <v>41</v>
      </c>
      <c r="C17" s="108"/>
      <c r="D17" s="108"/>
      <c r="E17" s="109"/>
    </row>
    <row r="18" spans="2:12" customFormat="1" ht="15" customHeight="1" x14ac:dyDescent="0.45"/>
    <row r="19" spans="2:12" customFormat="1" ht="15" customHeight="1" x14ac:dyDescent="0.45">
      <c r="B19" s="6" t="s">
        <v>121</v>
      </c>
    </row>
    <row r="20" spans="2:12" ht="15" customHeight="1" x14ac:dyDescent="0.45">
      <c r="B20" s="6" t="s">
        <v>122</v>
      </c>
      <c r="L20" s="7"/>
    </row>
    <row r="21" spans="2:12" ht="15" customHeight="1" x14ac:dyDescent="0.45">
      <c r="B21" s="6"/>
      <c r="L21" s="7"/>
    </row>
    <row r="22" spans="2:12" ht="15" customHeight="1" x14ac:dyDescent="0.45">
      <c r="B22" s="6" t="s">
        <v>92</v>
      </c>
      <c r="L22" s="7"/>
    </row>
    <row r="23" spans="2:12" ht="15" customHeight="1" x14ac:dyDescent="0.45">
      <c r="B23" s="6" t="s">
        <v>102</v>
      </c>
      <c r="L23" s="7"/>
    </row>
    <row r="24" spans="2:12" ht="15" customHeight="1" x14ac:dyDescent="0.45">
      <c r="B24" s="6" t="s">
        <v>93</v>
      </c>
      <c r="L24" s="7"/>
    </row>
    <row r="25" spans="2:12" ht="15" customHeight="1" x14ac:dyDescent="0.45">
      <c r="B25" s="6"/>
      <c r="L25" s="7"/>
    </row>
    <row r="26" spans="2:12" ht="15" customHeight="1" x14ac:dyDescent="0.45">
      <c r="B26" s="6"/>
      <c r="L26" s="7"/>
    </row>
    <row r="27" spans="2:12" ht="15" customHeight="1" x14ac:dyDescent="0.45">
      <c r="B27" s="6" t="s">
        <v>89</v>
      </c>
      <c r="C27" s="8"/>
      <c r="L27" s="7"/>
    </row>
    <row r="28" spans="2:12" ht="15" customHeight="1" x14ac:dyDescent="0.45">
      <c r="B28" s="6"/>
      <c r="C28" s="8"/>
      <c r="L28" s="7"/>
    </row>
    <row r="29" spans="2:12" s="8" customFormat="1" ht="15" customHeight="1" x14ac:dyDescent="0.45">
      <c r="B29" s="76" t="s">
        <v>108</v>
      </c>
    </row>
    <row r="30" spans="2:12" s="8" customFormat="1" ht="15" customHeight="1" x14ac:dyDescent="0.45">
      <c r="B30" s="76" t="s">
        <v>90</v>
      </c>
    </row>
    <row r="31" spans="2:12" s="8" customFormat="1" ht="15" customHeight="1" x14ac:dyDescent="0.45">
      <c r="B31" s="76" t="s">
        <v>123</v>
      </c>
    </row>
    <row r="32" spans="2:12" s="8" customFormat="1" ht="15" customHeight="1" x14ac:dyDescent="0.45">
      <c r="B32" s="76" t="s">
        <v>91</v>
      </c>
    </row>
    <row r="33" spans="2:2" s="8" customFormat="1" ht="15" customHeight="1" x14ac:dyDescent="0.45"/>
    <row r="34" spans="2:2" s="8" customFormat="1" ht="15" customHeight="1" x14ac:dyDescent="0.45">
      <c r="B34" s="75"/>
    </row>
    <row r="35" spans="2:2" s="8" customFormat="1" ht="15" customHeight="1" x14ac:dyDescent="0.45">
      <c r="B35" s="4" t="s">
        <v>88</v>
      </c>
    </row>
    <row r="36" spans="2:2" s="8" customFormat="1" ht="15" customHeight="1" x14ac:dyDescent="0.45">
      <c r="B36" s="4"/>
    </row>
    <row r="37" spans="2:2" s="8" customFormat="1" ht="15" customHeight="1" x14ac:dyDescent="0.45">
      <c r="B37" s="6" t="s">
        <v>118</v>
      </c>
    </row>
    <row r="38" spans="2:2" s="8" customFormat="1" ht="15" customHeight="1" x14ac:dyDescent="0.45">
      <c r="B38" s="75"/>
    </row>
    <row r="39" spans="2:2" s="8" customFormat="1" ht="15" customHeight="1" x14ac:dyDescent="0.45">
      <c r="B39" s="75"/>
    </row>
    <row r="40" spans="2:2" s="8" customFormat="1" ht="15" customHeight="1" x14ac:dyDescent="0.45">
      <c r="B40" s="75"/>
    </row>
    <row r="41" spans="2:2" s="8" customFormat="1" ht="15" customHeight="1" x14ac:dyDescent="0.45">
      <c r="B41" s="75"/>
    </row>
    <row r="42" spans="2:2" s="8" customFormat="1" ht="15" customHeight="1" x14ac:dyDescent="0.45">
      <c r="B42" s="75"/>
    </row>
    <row r="43" spans="2:2" s="8" customFormat="1" ht="15" customHeight="1" x14ac:dyDescent="0.45">
      <c r="B43" s="75"/>
    </row>
    <row r="44" spans="2:2" s="8" customFormat="1" ht="15" customHeight="1" x14ac:dyDescent="0.45">
      <c r="B44" s="75"/>
    </row>
    <row r="45" spans="2:2" s="8" customFormat="1" ht="15" customHeight="1" x14ac:dyDescent="0.45">
      <c r="B45" s="75"/>
    </row>
    <row r="46" spans="2:2" s="8" customFormat="1" ht="15" customHeight="1" x14ac:dyDescent="0.45">
      <c r="B46" s="75"/>
    </row>
    <row r="47" spans="2:2" s="8" customFormat="1" ht="15" customHeight="1" x14ac:dyDescent="0.45">
      <c r="B47" s="75"/>
    </row>
    <row r="48" spans="2:2" s="8" customFormat="1" ht="15" customHeight="1" x14ac:dyDescent="0.45">
      <c r="B48" s="75"/>
    </row>
    <row r="49" spans="2:2" s="8" customFormat="1" ht="15" customHeight="1" x14ac:dyDescent="0.45">
      <c r="B49" s="75"/>
    </row>
    <row r="50" spans="2:2" s="8" customFormat="1" ht="15" customHeight="1" x14ac:dyDescent="0.45">
      <c r="B50" s="75"/>
    </row>
    <row r="51" spans="2:2" s="8" customFormat="1" ht="15" customHeight="1" x14ac:dyDescent="0.45">
      <c r="B51" s="75"/>
    </row>
    <row r="52" spans="2:2" s="8" customFormat="1" ht="15" customHeight="1" x14ac:dyDescent="0.45">
      <c r="B52" s="75"/>
    </row>
    <row r="53" spans="2:2" s="8" customFormat="1" ht="15" customHeight="1" x14ac:dyDescent="0.45">
      <c r="B53" s="75"/>
    </row>
    <row r="54" spans="2:2" s="8" customFormat="1" ht="15" customHeight="1" x14ac:dyDescent="0.45">
      <c r="B54" s="75"/>
    </row>
    <row r="55" spans="2:2" s="8" customFormat="1" ht="15" customHeight="1" x14ac:dyDescent="0.45">
      <c r="B55" s="75"/>
    </row>
    <row r="56" spans="2:2" s="8" customFormat="1" ht="15" customHeight="1" x14ac:dyDescent="0.45">
      <c r="B56" s="75"/>
    </row>
    <row r="57" spans="2:2" s="8" customFormat="1" ht="15" customHeight="1" x14ac:dyDescent="0.45">
      <c r="B57" s="75"/>
    </row>
    <row r="58" spans="2:2" s="8" customFormat="1" ht="15" customHeight="1" x14ac:dyDescent="0.45">
      <c r="B58" s="75"/>
    </row>
    <row r="59" spans="2:2" s="8" customFormat="1" ht="15" customHeight="1" x14ac:dyDescent="0.45">
      <c r="B59" s="75"/>
    </row>
    <row r="60" spans="2:2" s="8" customFormat="1" ht="15" customHeight="1" x14ac:dyDescent="0.45">
      <c r="B60" s="75"/>
    </row>
    <row r="61" spans="2:2" s="8" customFormat="1" ht="15" customHeight="1" x14ac:dyDescent="0.45">
      <c r="B61" s="75"/>
    </row>
    <row r="62" spans="2:2" s="8" customFormat="1" ht="15" customHeight="1" x14ac:dyDescent="0.45">
      <c r="B62" s="75"/>
    </row>
    <row r="63" spans="2:2" s="8" customFormat="1" ht="15" customHeight="1" x14ac:dyDescent="0.45">
      <c r="B63" s="75"/>
    </row>
    <row r="64" spans="2:2" s="8" customFormat="1" ht="15" customHeight="1" x14ac:dyDescent="0.45">
      <c r="B64" s="75"/>
    </row>
    <row r="65" spans="2:2" s="8" customFormat="1" ht="15" customHeight="1" x14ac:dyDescent="0.45">
      <c r="B65" s="75"/>
    </row>
    <row r="66" spans="2:2" s="8" customFormat="1" ht="15" customHeight="1" x14ac:dyDescent="0.45">
      <c r="B66" s="75"/>
    </row>
    <row r="67" spans="2:2" s="8" customFormat="1" ht="15" customHeight="1" x14ac:dyDescent="0.45">
      <c r="B67" s="75"/>
    </row>
    <row r="68" spans="2:2" s="8" customFormat="1" ht="15" customHeight="1" x14ac:dyDescent="0.45">
      <c r="B68" s="75"/>
    </row>
    <row r="69" spans="2:2" s="8" customFormat="1" ht="15" customHeight="1" x14ac:dyDescent="0.45">
      <c r="B69" s="75"/>
    </row>
    <row r="70" spans="2:2" s="8" customFormat="1" ht="15" customHeight="1" x14ac:dyDescent="0.45">
      <c r="B70" s="75"/>
    </row>
    <row r="71" spans="2:2" s="8" customFormat="1" ht="15" customHeight="1" x14ac:dyDescent="0.45"/>
    <row r="72" spans="2:2" s="8" customFormat="1" ht="15" customHeight="1" x14ac:dyDescent="0.45"/>
    <row r="73" spans="2:2" s="8" customFormat="1" ht="15" customHeight="1" x14ac:dyDescent="0.45"/>
    <row r="74" spans="2:2" s="8" customFormat="1" ht="15" customHeight="1" x14ac:dyDescent="0.45"/>
    <row r="75" spans="2:2" s="8" customFormat="1" ht="15" customHeight="1" x14ac:dyDescent="0.45"/>
    <row r="76" spans="2:2" s="8" customFormat="1" ht="15" customHeight="1" x14ac:dyDescent="0.45"/>
    <row r="77" spans="2:2" s="8" customFormat="1" ht="15" customHeight="1" x14ac:dyDescent="0.45"/>
    <row r="78" spans="2:2" s="8" customFormat="1" ht="15" customHeight="1" x14ac:dyDescent="0.45"/>
    <row r="79" spans="2:2" s="8" customFormat="1" ht="15" customHeight="1" x14ac:dyDescent="0.45"/>
    <row r="80" spans="2:2" s="8" customFormat="1" ht="15" customHeight="1" x14ac:dyDescent="0.45"/>
    <row r="81" s="8" customFormat="1" ht="15" customHeight="1" x14ac:dyDescent="0.45"/>
    <row r="82" s="8" customFormat="1" ht="15" customHeight="1" x14ac:dyDescent="0.45"/>
    <row r="83" s="8" customFormat="1" ht="15" customHeight="1" x14ac:dyDescent="0.45"/>
    <row r="84" s="8" customFormat="1" ht="15" customHeight="1" x14ac:dyDescent="0.45"/>
    <row r="85" s="8" customFormat="1" ht="15" customHeight="1" x14ac:dyDescent="0.45"/>
    <row r="86" s="8" customFormat="1" ht="15" customHeight="1" x14ac:dyDescent="0.45"/>
    <row r="87" s="8" customFormat="1" ht="15" customHeight="1" x14ac:dyDescent="0.45"/>
    <row r="88" s="8" customFormat="1" ht="15" customHeight="1" x14ac:dyDescent="0.45"/>
    <row r="89" s="8" customFormat="1" ht="15" customHeight="1" x14ac:dyDescent="0.45"/>
    <row r="90" s="8" customFormat="1" ht="15" customHeight="1" x14ac:dyDescent="0.45"/>
    <row r="91" s="8" customFormat="1" ht="15" customHeight="1" x14ac:dyDescent="0.45"/>
    <row r="92" s="8" customFormat="1" ht="15" customHeight="1" x14ac:dyDescent="0.45"/>
    <row r="93" s="8" customFormat="1" ht="15" customHeight="1" x14ac:dyDescent="0.45"/>
    <row r="94" s="8" customFormat="1" ht="15" customHeight="1" x14ac:dyDescent="0.45"/>
    <row r="95" s="8" customFormat="1" ht="15" customHeight="1" x14ac:dyDescent="0.45"/>
    <row r="96" s="8" customFormat="1" ht="15" customHeight="1" x14ac:dyDescent="0.45"/>
    <row r="97" s="8" customFormat="1" ht="15" customHeight="1" x14ac:dyDescent="0.45"/>
    <row r="98" s="8" customFormat="1" ht="15" customHeight="1" x14ac:dyDescent="0.45"/>
    <row r="99" s="8" customFormat="1" ht="15" customHeight="1" x14ac:dyDescent="0.45"/>
    <row r="100" s="8" customFormat="1" ht="15" customHeight="1" x14ac:dyDescent="0.45"/>
    <row r="101" s="8" customFormat="1" ht="15" customHeight="1" x14ac:dyDescent="0.45"/>
    <row r="102" s="8" customFormat="1" ht="15" customHeight="1" x14ac:dyDescent="0.45"/>
    <row r="103" s="8" customFormat="1" ht="15" customHeight="1" x14ac:dyDescent="0.45"/>
    <row r="104" s="8" customFormat="1" ht="15" customHeight="1" x14ac:dyDescent="0.45"/>
    <row r="105" s="8" customFormat="1" ht="15" customHeight="1" x14ac:dyDescent="0.45"/>
    <row r="106" s="8" customFormat="1" ht="15" customHeight="1" x14ac:dyDescent="0.45"/>
    <row r="107" s="8" customFormat="1" ht="15" customHeight="1" x14ac:dyDescent="0.45"/>
    <row r="108" s="8" customFormat="1" ht="15" customHeight="1" x14ac:dyDescent="0.45"/>
    <row r="109" s="8" customFormat="1" ht="15" customHeight="1" x14ac:dyDescent="0.45"/>
    <row r="110" s="8" customFormat="1" ht="15" customHeight="1" x14ac:dyDescent="0.45"/>
    <row r="111" s="8" customFormat="1" ht="15" customHeight="1" x14ac:dyDescent="0.45"/>
    <row r="112" s="8" customFormat="1" ht="15" customHeight="1" x14ac:dyDescent="0.45"/>
    <row r="113" s="8" customFormat="1" ht="15" customHeight="1" x14ac:dyDescent="0.45"/>
    <row r="114" s="8" customFormat="1" ht="15" customHeight="1" x14ac:dyDescent="0.45"/>
    <row r="115" s="8" customFormat="1" ht="15" customHeight="1" x14ac:dyDescent="0.45"/>
    <row r="116" s="8" customFormat="1" ht="15" customHeight="1" x14ac:dyDescent="0.45"/>
    <row r="117" s="8" customFormat="1" ht="15" customHeight="1" x14ac:dyDescent="0.45"/>
    <row r="118" s="8" customFormat="1" ht="15" customHeight="1" x14ac:dyDescent="0.45"/>
    <row r="119" s="8" customFormat="1" ht="15" customHeight="1" x14ac:dyDescent="0.45"/>
    <row r="120" s="8" customFormat="1" ht="15" customHeight="1" x14ac:dyDescent="0.45"/>
    <row r="121" s="8" customFormat="1" ht="15" customHeight="1" x14ac:dyDescent="0.45"/>
    <row r="122" s="8" customFormat="1" ht="15" customHeight="1" x14ac:dyDescent="0.45"/>
    <row r="123" s="8" customFormat="1" ht="15" customHeight="1" x14ac:dyDescent="0.45"/>
    <row r="124" s="8" customFormat="1" ht="15" customHeight="1" x14ac:dyDescent="0.45"/>
    <row r="125" s="8" customFormat="1" ht="15" customHeight="1" x14ac:dyDescent="0.45"/>
    <row r="126" s="8" customFormat="1" ht="15" customHeight="1" x14ac:dyDescent="0.45"/>
    <row r="127" s="8" customFormat="1" ht="15" customHeight="1" x14ac:dyDescent="0.45"/>
    <row r="128" s="8" customFormat="1" ht="15" customHeight="1" x14ac:dyDescent="0.45"/>
    <row r="129" s="8" customFormat="1" ht="15" customHeight="1" x14ac:dyDescent="0.45"/>
    <row r="130" s="8" customFormat="1" ht="15" customHeight="1" x14ac:dyDescent="0.45"/>
    <row r="131" s="8" customFormat="1" ht="15" customHeight="1" x14ac:dyDescent="0.45"/>
    <row r="132" s="8" customFormat="1" ht="15" customHeight="1" x14ac:dyDescent="0.45"/>
    <row r="133" s="8" customFormat="1" ht="15" customHeight="1" x14ac:dyDescent="0.45"/>
    <row r="134" s="8" customFormat="1" ht="15" customHeight="1" x14ac:dyDescent="0.45"/>
    <row r="135" s="8" customFormat="1" ht="15" customHeight="1" x14ac:dyDescent="0.45"/>
    <row r="136" s="8" customFormat="1" ht="15" customHeight="1" x14ac:dyDescent="0.45"/>
    <row r="137" s="8" customFormat="1" ht="15" customHeight="1" x14ac:dyDescent="0.45"/>
    <row r="138" s="8" customFormat="1" ht="15" customHeight="1" x14ac:dyDescent="0.45"/>
    <row r="139" s="8" customFormat="1" ht="15" customHeight="1" x14ac:dyDescent="0.45"/>
    <row r="140" s="8" customFormat="1" ht="15" customHeight="1" x14ac:dyDescent="0.45"/>
    <row r="141" s="8" customFormat="1" ht="15" customHeight="1" x14ac:dyDescent="0.45"/>
    <row r="142" s="8" customFormat="1" ht="15" customHeight="1" x14ac:dyDescent="0.45"/>
    <row r="143" s="8" customFormat="1" ht="15" customHeight="1" x14ac:dyDescent="0.45"/>
    <row r="144" s="8" customFormat="1" ht="15" customHeight="1" x14ac:dyDescent="0.45"/>
    <row r="145" s="8" customFormat="1" ht="15" customHeight="1" x14ac:dyDescent="0.45"/>
    <row r="146" s="8" customFormat="1" ht="15" customHeight="1" x14ac:dyDescent="0.45"/>
    <row r="147" s="8" customFormat="1" ht="15" customHeight="1" x14ac:dyDescent="0.45"/>
    <row r="148" s="8" customFormat="1" ht="15" customHeight="1" x14ac:dyDescent="0.45"/>
    <row r="149" s="8" customFormat="1" ht="15" customHeight="1" x14ac:dyDescent="0.45"/>
    <row r="150" s="8" customFormat="1" ht="15" customHeight="1" x14ac:dyDescent="0.45"/>
    <row r="151" s="8" customFormat="1" ht="15" customHeight="1" x14ac:dyDescent="0.45"/>
    <row r="152" s="8" customFormat="1" ht="15" customHeight="1" x14ac:dyDescent="0.45"/>
    <row r="153" s="8" customFormat="1" ht="15" customHeight="1" x14ac:dyDescent="0.45"/>
    <row r="154" s="8" customFormat="1" ht="15" customHeight="1" x14ac:dyDescent="0.45"/>
    <row r="155" s="8" customFormat="1" ht="15" customHeight="1" x14ac:dyDescent="0.45"/>
    <row r="156" s="8" customFormat="1" ht="15" customHeight="1" x14ac:dyDescent="0.45"/>
    <row r="157" s="8" customFormat="1" ht="15" customHeight="1" x14ac:dyDescent="0.45"/>
    <row r="158" s="8" customFormat="1" ht="15" customHeight="1" x14ac:dyDescent="0.45"/>
    <row r="159" s="8" customFormat="1" ht="15" customHeight="1" x14ac:dyDescent="0.45"/>
    <row r="160" s="8" customFormat="1" ht="15" customHeight="1" x14ac:dyDescent="0.45"/>
    <row r="161" s="8" customFormat="1" ht="15" customHeight="1" x14ac:dyDescent="0.45"/>
    <row r="162" s="8" customFormat="1" ht="15" customHeight="1" x14ac:dyDescent="0.45"/>
    <row r="163" s="8" customFormat="1" ht="15" customHeight="1" x14ac:dyDescent="0.45"/>
    <row r="164" s="8" customFormat="1" ht="15" customHeight="1" x14ac:dyDescent="0.45"/>
    <row r="165" s="8" customFormat="1" ht="15" customHeight="1" x14ac:dyDescent="0.45"/>
    <row r="166" s="8" customFormat="1" ht="15" customHeight="1" x14ac:dyDescent="0.45"/>
    <row r="167" s="8" customFormat="1" ht="15" customHeight="1" x14ac:dyDescent="0.45"/>
    <row r="168" s="8" customFormat="1" ht="15" customHeight="1" x14ac:dyDescent="0.45"/>
    <row r="169" s="8" customFormat="1" ht="15" customHeight="1" x14ac:dyDescent="0.45"/>
    <row r="170" s="8" customFormat="1" ht="15" customHeight="1" x14ac:dyDescent="0.45"/>
    <row r="171" s="8" customFormat="1" ht="15" customHeight="1" x14ac:dyDescent="0.45"/>
    <row r="172" s="8" customFormat="1" ht="15" customHeight="1" x14ac:dyDescent="0.45"/>
    <row r="173" s="8" customFormat="1" ht="15" customHeight="1" x14ac:dyDescent="0.45"/>
    <row r="174" s="8" customFormat="1" ht="15" customHeight="1" x14ac:dyDescent="0.45"/>
    <row r="175" s="8" customFormat="1" ht="15" customHeight="1" x14ac:dyDescent="0.45"/>
    <row r="176" s="8" customFormat="1" ht="15" customHeight="1" x14ac:dyDescent="0.45"/>
    <row r="177" s="8" customFormat="1" ht="15" customHeight="1" x14ac:dyDescent="0.45"/>
    <row r="178" s="8" customFormat="1" ht="15" customHeight="1" x14ac:dyDescent="0.45"/>
    <row r="179" s="8" customFormat="1" ht="15" customHeight="1" x14ac:dyDescent="0.45"/>
    <row r="180" s="8" customFormat="1" ht="15" customHeight="1" x14ac:dyDescent="0.45"/>
    <row r="181" s="8" customFormat="1" ht="15" customHeight="1" x14ac:dyDescent="0.45"/>
    <row r="182" s="8" customFormat="1" ht="15" customHeight="1" x14ac:dyDescent="0.45"/>
    <row r="183" s="8" customFormat="1" ht="15" customHeight="1" x14ac:dyDescent="0.45"/>
    <row r="184" s="8" customFormat="1" ht="15" customHeight="1" x14ac:dyDescent="0.45"/>
    <row r="185" s="8" customFormat="1" ht="15" customHeight="1" x14ac:dyDescent="0.45"/>
    <row r="186" s="8" customFormat="1" ht="15" customHeight="1" x14ac:dyDescent="0.45"/>
    <row r="187" s="8" customFormat="1" ht="15" customHeight="1" x14ac:dyDescent="0.45"/>
    <row r="188" s="8" customFormat="1" ht="15" customHeight="1" x14ac:dyDescent="0.45"/>
    <row r="189" s="8" customFormat="1" ht="15" customHeight="1" x14ac:dyDescent="0.45"/>
    <row r="190" s="8" customFormat="1" ht="15" customHeight="1" x14ac:dyDescent="0.45"/>
    <row r="191" s="8" customFormat="1" ht="15" customHeight="1" x14ac:dyDescent="0.45"/>
    <row r="192" s="8" customFormat="1" ht="15" customHeight="1" x14ac:dyDescent="0.45"/>
    <row r="193" s="8" customFormat="1" ht="15" customHeight="1" x14ac:dyDescent="0.45"/>
    <row r="194" s="8" customFormat="1" ht="15" customHeight="1" x14ac:dyDescent="0.45"/>
    <row r="195" s="8" customFormat="1" ht="15" customHeight="1" x14ac:dyDescent="0.45"/>
    <row r="196" s="8" customFormat="1" ht="15" customHeight="1" x14ac:dyDescent="0.45"/>
    <row r="197" s="8" customFormat="1" ht="15" customHeight="1" x14ac:dyDescent="0.45"/>
    <row r="198" s="8" customFormat="1" ht="15" customHeight="1" x14ac:dyDescent="0.45"/>
    <row r="199" s="8" customFormat="1" ht="15" customHeight="1" x14ac:dyDescent="0.45"/>
    <row r="200" s="8" customFormat="1" ht="15" customHeight="1" x14ac:dyDescent="0.45"/>
    <row r="201" s="8" customFormat="1" ht="15" customHeight="1" x14ac:dyDescent="0.45"/>
    <row r="202" s="8" customFormat="1" ht="15" customHeight="1" x14ac:dyDescent="0.45"/>
    <row r="203" s="8" customFormat="1" ht="15" customHeight="1" x14ac:dyDescent="0.45"/>
    <row r="204" s="8" customFormat="1" ht="15" customHeight="1" x14ac:dyDescent="0.45"/>
    <row r="205" s="8" customFormat="1" ht="15" customHeight="1" x14ac:dyDescent="0.45"/>
    <row r="206" s="8" customFormat="1" ht="15" customHeight="1" x14ac:dyDescent="0.45"/>
    <row r="207" s="8" customFormat="1" ht="15" customHeight="1" x14ac:dyDescent="0.45"/>
    <row r="208" s="8" customFormat="1" ht="15" customHeight="1" x14ac:dyDescent="0.45"/>
    <row r="209" s="8" customFormat="1" ht="15" customHeight="1" x14ac:dyDescent="0.45"/>
    <row r="210" s="8" customFormat="1" ht="15" customHeight="1" x14ac:dyDescent="0.45"/>
    <row r="211" s="8" customFormat="1" ht="15" customHeight="1" x14ac:dyDescent="0.45"/>
    <row r="212" s="8" customFormat="1" ht="15" customHeight="1" x14ac:dyDescent="0.45"/>
    <row r="213" s="8" customFormat="1" ht="15" customHeight="1" x14ac:dyDescent="0.45"/>
    <row r="214" s="8" customFormat="1" ht="15" customHeight="1" x14ac:dyDescent="0.45"/>
    <row r="215" s="8" customFormat="1" ht="15" customHeight="1" x14ac:dyDescent="0.45"/>
    <row r="216" s="8" customFormat="1" ht="15" customHeight="1" x14ac:dyDescent="0.45"/>
    <row r="217" s="8" customFormat="1" ht="15" customHeight="1" x14ac:dyDescent="0.45"/>
    <row r="218" s="8" customFormat="1" ht="15" customHeight="1" x14ac:dyDescent="0.45"/>
    <row r="219" s="8" customFormat="1" ht="15" customHeight="1" x14ac:dyDescent="0.45"/>
    <row r="220" s="8" customFormat="1" ht="15" customHeight="1" x14ac:dyDescent="0.45"/>
    <row r="221" s="8" customFormat="1" ht="15" customHeight="1" x14ac:dyDescent="0.45"/>
    <row r="222" s="8" customFormat="1" ht="15" customHeight="1" x14ac:dyDescent="0.45"/>
    <row r="223" s="8" customFormat="1" ht="15" customHeight="1" x14ac:dyDescent="0.45"/>
    <row r="224" s="8" customFormat="1" ht="15" customHeight="1" x14ac:dyDescent="0.45"/>
    <row r="225" s="8" customFormat="1" ht="15" customHeight="1" x14ac:dyDescent="0.45"/>
    <row r="226" s="8" customFormat="1" ht="15" customHeight="1" x14ac:dyDescent="0.45"/>
    <row r="227" s="8" customFormat="1" ht="15" customHeight="1" x14ac:dyDescent="0.45"/>
    <row r="228" s="8" customFormat="1" ht="15" customHeight="1" x14ac:dyDescent="0.45"/>
    <row r="229" s="8" customFormat="1" ht="15" customHeight="1" x14ac:dyDescent="0.45"/>
    <row r="230" s="8" customFormat="1" ht="15" customHeight="1" x14ac:dyDescent="0.45"/>
    <row r="231" s="8" customFormat="1" ht="15" customHeight="1" x14ac:dyDescent="0.45"/>
    <row r="232" s="8" customFormat="1" ht="15" customHeight="1" x14ac:dyDescent="0.45"/>
    <row r="233" s="8" customFormat="1" ht="15" customHeight="1" x14ac:dyDescent="0.45"/>
    <row r="234" s="8" customFormat="1" ht="15" customHeight="1" x14ac:dyDescent="0.45"/>
    <row r="235" s="8" customFormat="1" ht="15" customHeight="1" x14ac:dyDescent="0.45"/>
    <row r="236" s="8" customFormat="1" ht="15" customHeight="1" x14ac:dyDescent="0.45"/>
    <row r="237" s="8" customFormat="1" ht="15" customHeight="1" x14ac:dyDescent="0.45"/>
    <row r="238" s="8" customFormat="1" ht="15" customHeight="1" x14ac:dyDescent="0.45"/>
    <row r="239" s="8" customFormat="1" ht="15" customHeight="1" x14ac:dyDescent="0.45"/>
    <row r="240" s="8" customFormat="1" ht="15" customHeight="1" x14ac:dyDescent="0.45"/>
    <row r="241" s="8" customFormat="1" ht="15" customHeight="1" x14ac:dyDescent="0.45"/>
    <row r="242" s="8" customFormat="1" ht="15" customHeight="1" x14ac:dyDescent="0.45"/>
    <row r="243" s="8" customFormat="1" ht="15" customHeight="1" x14ac:dyDescent="0.45"/>
    <row r="244" s="8" customFormat="1" ht="15" customHeight="1" x14ac:dyDescent="0.45"/>
    <row r="245" s="8" customFormat="1" ht="15" customHeight="1" x14ac:dyDescent="0.45"/>
    <row r="246" s="8" customFormat="1" ht="15" customHeight="1" x14ac:dyDescent="0.45"/>
    <row r="247" s="8" customFormat="1" ht="15" customHeight="1" x14ac:dyDescent="0.45"/>
    <row r="248" s="8" customFormat="1" ht="15" customHeight="1" x14ac:dyDescent="0.45"/>
    <row r="249" s="8" customFormat="1" ht="15" customHeight="1" x14ac:dyDescent="0.45"/>
    <row r="250" s="8" customFormat="1" ht="15" customHeight="1" x14ac:dyDescent="0.45"/>
    <row r="251" s="8" customFormat="1" ht="15" customHeight="1" x14ac:dyDescent="0.45"/>
    <row r="252" s="8" customFormat="1" ht="15" customHeight="1" x14ac:dyDescent="0.45"/>
    <row r="253" s="8" customFormat="1" ht="15" customHeight="1" x14ac:dyDescent="0.45"/>
    <row r="254" s="8" customFormat="1" ht="15" customHeight="1" x14ac:dyDescent="0.45"/>
    <row r="255" s="8" customFormat="1" ht="15" customHeight="1" x14ac:dyDescent="0.45"/>
    <row r="256" s="8" customFormat="1" ht="15" customHeight="1" x14ac:dyDescent="0.45"/>
    <row r="257" s="8" customFormat="1" ht="15" customHeight="1" x14ac:dyDescent="0.45"/>
    <row r="258" s="8" customFormat="1" ht="15" customHeight="1" x14ac:dyDescent="0.45"/>
    <row r="259" s="8" customFormat="1" ht="15" customHeight="1" x14ac:dyDescent="0.45"/>
    <row r="260" s="8" customFormat="1" ht="15" customHeight="1" x14ac:dyDescent="0.45"/>
    <row r="261" s="8" customFormat="1" ht="15" customHeight="1" x14ac:dyDescent="0.45"/>
    <row r="262" s="8" customFormat="1" ht="15" customHeight="1" x14ac:dyDescent="0.45"/>
    <row r="263" s="8" customFormat="1" ht="15" customHeight="1" x14ac:dyDescent="0.45"/>
    <row r="264" s="8" customFormat="1" ht="15" customHeight="1" x14ac:dyDescent="0.45"/>
    <row r="265" s="8" customFormat="1" ht="15" customHeight="1" x14ac:dyDescent="0.45"/>
    <row r="266" s="8" customFormat="1" ht="15" customHeight="1" x14ac:dyDescent="0.45"/>
    <row r="267" s="8" customFormat="1" ht="15" customHeight="1" x14ac:dyDescent="0.45"/>
    <row r="268" s="8" customFormat="1" ht="15" customHeight="1" x14ac:dyDescent="0.45"/>
    <row r="269" s="8" customFormat="1" ht="15" customHeight="1" x14ac:dyDescent="0.45"/>
    <row r="270" s="8" customFormat="1" ht="15" customHeight="1" x14ac:dyDescent="0.45"/>
    <row r="271" s="8" customFormat="1" ht="15" customHeight="1" x14ac:dyDescent="0.45"/>
    <row r="272" s="8" customFormat="1" ht="15" customHeight="1" x14ac:dyDescent="0.45"/>
    <row r="273" s="8" customFormat="1" ht="15" customHeight="1" x14ac:dyDescent="0.45"/>
    <row r="274" s="8" customFormat="1" ht="15" customHeight="1" x14ac:dyDescent="0.45"/>
    <row r="275" s="8" customFormat="1" ht="15" customHeight="1" x14ac:dyDescent="0.45"/>
    <row r="276" s="8" customFormat="1" ht="15" customHeight="1" x14ac:dyDescent="0.45"/>
    <row r="277" s="8" customFormat="1" ht="15" customHeight="1" x14ac:dyDescent="0.45"/>
    <row r="278" s="8" customFormat="1" ht="15" customHeight="1" x14ac:dyDescent="0.45"/>
    <row r="279" s="8" customFormat="1" ht="15" customHeight="1" x14ac:dyDescent="0.45"/>
    <row r="280" s="8" customFormat="1" ht="15" customHeight="1" x14ac:dyDescent="0.45"/>
    <row r="281" s="8" customFormat="1" ht="15" customHeight="1" x14ac:dyDescent="0.45"/>
    <row r="282" s="8" customFormat="1" ht="15" customHeight="1" x14ac:dyDescent="0.45"/>
    <row r="283" s="8" customFormat="1" ht="15" customHeight="1" x14ac:dyDescent="0.45"/>
    <row r="284" s="8" customFormat="1" ht="15" customHeight="1" x14ac:dyDescent="0.45"/>
    <row r="285" s="8" customFormat="1" ht="15" customHeight="1" x14ac:dyDescent="0.45"/>
    <row r="286" s="8" customFormat="1" ht="15" customHeight="1" x14ac:dyDescent="0.45"/>
    <row r="287" s="8" customFormat="1" ht="15" customHeight="1" x14ac:dyDescent="0.45"/>
    <row r="288" s="8" customFormat="1" ht="15" customHeight="1" x14ac:dyDescent="0.45"/>
    <row r="289" s="8" customFormat="1" ht="15" customHeight="1" x14ac:dyDescent="0.45"/>
    <row r="290" s="8" customFormat="1" ht="15" customHeight="1" x14ac:dyDescent="0.45"/>
    <row r="291" s="8" customFormat="1" ht="15" customHeight="1" x14ac:dyDescent="0.45"/>
    <row r="292" s="8" customFormat="1" ht="15" customHeight="1" x14ac:dyDescent="0.45"/>
    <row r="293" s="8" customFormat="1" ht="15" customHeight="1" x14ac:dyDescent="0.45"/>
    <row r="294" s="8" customFormat="1" ht="15" customHeight="1" x14ac:dyDescent="0.45"/>
    <row r="295" s="8" customFormat="1" ht="15" customHeight="1" x14ac:dyDescent="0.45"/>
    <row r="296" s="8" customFormat="1" ht="15" customHeight="1" x14ac:dyDescent="0.45"/>
    <row r="297" s="8" customFormat="1" ht="15" customHeight="1" x14ac:dyDescent="0.45"/>
    <row r="298" s="8" customFormat="1" ht="15" customHeight="1" x14ac:dyDescent="0.45"/>
    <row r="299" s="8" customFormat="1" ht="15" customHeight="1" x14ac:dyDescent="0.45"/>
    <row r="300" s="8" customFormat="1" ht="15" customHeight="1" x14ac:dyDescent="0.45"/>
    <row r="301" s="8" customFormat="1" ht="15" customHeight="1" x14ac:dyDescent="0.45"/>
    <row r="302" s="8" customFormat="1" ht="15" customHeight="1" x14ac:dyDescent="0.45"/>
    <row r="303" s="8" customFormat="1" ht="15" customHeight="1" x14ac:dyDescent="0.45"/>
    <row r="304" s="8" customFormat="1" ht="15" customHeight="1" x14ac:dyDescent="0.45"/>
    <row r="305" s="8" customFormat="1" ht="15" customHeight="1" x14ac:dyDescent="0.45"/>
    <row r="306" s="8" customFormat="1" ht="15" customHeight="1" x14ac:dyDescent="0.45"/>
    <row r="307" s="8" customFormat="1" ht="15" customHeight="1" x14ac:dyDescent="0.45"/>
    <row r="308" s="8" customFormat="1" ht="15" customHeight="1" x14ac:dyDescent="0.45"/>
    <row r="309" s="8" customFormat="1" ht="15" customHeight="1" x14ac:dyDescent="0.45"/>
    <row r="310" s="8" customFormat="1" ht="15" customHeight="1" x14ac:dyDescent="0.45"/>
    <row r="311" s="8" customFormat="1" ht="15" customHeight="1" x14ac:dyDescent="0.45"/>
    <row r="312" s="8" customFormat="1" ht="15" customHeight="1" x14ac:dyDescent="0.45"/>
    <row r="313" s="8" customFormat="1" ht="15" customHeight="1" x14ac:dyDescent="0.45"/>
    <row r="314" s="8" customFormat="1" ht="15" customHeight="1" x14ac:dyDescent="0.45"/>
    <row r="315" s="8" customFormat="1" ht="15" customHeight="1" x14ac:dyDescent="0.45"/>
    <row r="316" s="8" customFormat="1" ht="15" customHeight="1" x14ac:dyDescent="0.45"/>
    <row r="317" s="8" customFormat="1" ht="15" customHeight="1" x14ac:dyDescent="0.45"/>
    <row r="318" s="8" customFormat="1" ht="15" customHeight="1" x14ac:dyDescent="0.45"/>
    <row r="319" s="8" customFormat="1" ht="15" customHeight="1" x14ac:dyDescent="0.45"/>
    <row r="320" s="8" customFormat="1" ht="15" customHeight="1" x14ac:dyDescent="0.45"/>
    <row r="321" s="8" customFormat="1" ht="15" customHeight="1" x14ac:dyDescent="0.45"/>
    <row r="322" s="8" customFormat="1" ht="15" customHeight="1" x14ac:dyDescent="0.45"/>
    <row r="323" s="8" customFormat="1" ht="15" customHeight="1" x14ac:dyDescent="0.45"/>
    <row r="324" s="8" customFormat="1" ht="15" customHeight="1" x14ac:dyDescent="0.45"/>
    <row r="325" s="8" customFormat="1" ht="15" customHeight="1" x14ac:dyDescent="0.45"/>
    <row r="326" s="8" customFormat="1" ht="15" customHeight="1" x14ac:dyDescent="0.45"/>
    <row r="327" s="8" customFormat="1" ht="15" customHeight="1" x14ac:dyDescent="0.45"/>
    <row r="328" s="8" customFormat="1" ht="15" customHeight="1" x14ac:dyDescent="0.45"/>
    <row r="329" s="8" customFormat="1" ht="15" customHeight="1" x14ac:dyDescent="0.45"/>
    <row r="330" s="8" customFormat="1" ht="15" customHeight="1" x14ac:dyDescent="0.45"/>
    <row r="331" s="8" customFormat="1" ht="15" customHeight="1" x14ac:dyDescent="0.45"/>
    <row r="332" s="8" customFormat="1" ht="15" customHeight="1" x14ac:dyDescent="0.45"/>
    <row r="333" s="8" customFormat="1" ht="15" customHeight="1" x14ac:dyDescent="0.45"/>
    <row r="334" s="8" customFormat="1" ht="15" customHeight="1" x14ac:dyDescent="0.45"/>
    <row r="335" s="8" customFormat="1" ht="15" customHeight="1" x14ac:dyDescent="0.45"/>
    <row r="336" s="8" customFormat="1" ht="15" customHeight="1" x14ac:dyDescent="0.45"/>
    <row r="337" s="8" customFormat="1" ht="15" customHeight="1" x14ac:dyDescent="0.45"/>
    <row r="338" s="8" customFormat="1" ht="15" customHeight="1" x14ac:dyDescent="0.45"/>
    <row r="339" s="8" customFormat="1" ht="15" customHeight="1" x14ac:dyDescent="0.45"/>
    <row r="340" s="8" customFormat="1" ht="15" customHeight="1" x14ac:dyDescent="0.45"/>
    <row r="341" s="8" customFormat="1" ht="15" customHeight="1" x14ac:dyDescent="0.45"/>
    <row r="342" s="8" customFormat="1" ht="15" customHeight="1" x14ac:dyDescent="0.45"/>
    <row r="343" s="8" customFormat="1" ht="15" customHeight="1" x14ac:dyDescent="0.45"/>
    <row r="344" s="8" customFormat="1" ht="15" customHeight="1" x14ac:dyDescent="0.45"/>
    <row r="345" s="8" customFormat="1" ht="15" customHeight="1" x14ac:dyDescent="0.45"/>
    <row r="346" s="8" customFormat="1" ht="15" customHeight="1" x14ac:dyDescent="0.45"/>
    <row r="347" s="8" customFormat="1" ht="15" customHeight="1" x14ac:dyDescent="0.45"/>
    <row r="348" s="8" customFormat="1" ht="15" customHeight="1" x14ac:dyDescent="0.45"/>
    <row r="349" s="8" customFormat="1" ht="15" customHeight="1" x14ac:dyDescent="0.45"/>
    <row r="350" s="8" customFormat="1" ht="15" customHeight="1" x14ac:dyDescent="0.45"/>
    <row r="351" s="8" customFormat="1" ht="15" customHeight="1" x14ac:dyDescent="0.45"/>
    <row r="352" s="8" customFormat="1" ht="15" customHeight="1" x14ac:dyDescent="0.45"/>
    <row r="353" s="8" customFormat="1" ht="15" customHeight="1" x14ac:dyDescent="0.45"/>
    <row r="354" s="8" customFormat="1" ht="15" customHeight="1" x14ac:dyDescent="0.45"/>
    <row r="355" s="8" customFormat="1" ht="15" customHeight="1" x14ac:dyDescent="0.45"/>
    <row r="356" s="8" customFormat="1" ht="15" customHeight="1" x14ac:dyDescent="0.45"/>
    <row r="357" s="8" customFormat="1" ht="15" customHeight="1" x14ac:dyDescent="0.45"/>
    <row r="358" s="8" customFormat="1" ht="15" customHeight="1" x14ac:dyDescent="0.45"/>
    <row r="359" s="8" customFormat="1" ht="15" customHeight="1" x14ac:dyDescent="0.45"/>
    <row r="360" s="8" customFormat="1" ht="15" customHeight="1" x14ac:dyDescent="0.45"/>
    <row r="361" s="8" customFormat="1" ht="15" customHeight="1" x14ac:dyDescent="0.45"/>
    <row r="362" s="8" customFormat="1" ht="15" customHeight="1" x14ac:dyDescent="0.45"/>
    <row r="363" s="8" customFormat="1" ht="15" customHeight="1" x14ac:dyDescent="0.45"/>
    <row r="364" s="8" customFormat="1" ht="15" customHeight="1" x14ac:dyDescent="0.45"/>
    <row r="365" s="8" customFormat="1" ht="15" customHeight="1" x14ac:dyDescent="0.45"/>
    <row r="366" s="5" customFormat="1" ht="15" customHeight="1" x14ac:dyDescent="0.45"/>
    <row r="367" s="5" customFormat="1" ht="15" customHeight="1" x14ac:dyDescent="0.45"/>
    <row r="368" s="5" customFormat="1" ht="15" customHeight="1" x14ac:dyDescent="0.45"/>
    <row r="369" s="5" customFormat="1" ht="15" customHeight="1" x14ac:dyDescent="0.45"/>
    <row r="370" ht="15" customHeight="1" x14ac:dyDescent="0.45"/>
    <row r="371" ht="15" customHeight="1" x14ac:dyDescent="0.45"/>
    <row r="372" ht="15" customHeight="1" x14ac:dyDescent="0.45"/>
    <row r="373" ht="15" customHeight="1" x14ac:dyDescent="0.45"/>
    <row r="374" ht="15" customHeight="1" x14ac:dyDescent="0.45"/>
    <row r="375" ht="15" customHeight="1" x14ac:dyDescent="0.45"/>
    <row r="376" ht="15" customHeight="1" x14ac:dyDescent="0.45"/>
    <row r="377" ht="15" customHeight="1" x14ac:dyDescent="0.45"/>
    <row r="378" ht="15" customHeight="1" x14ac:dyDescent="0.45"/>
    <row r="379" ht="15" customHeight="1" x14ac:dyDescent="0.45"/>
    <row r="380" ht="15" customHeight="1" x14ac:dyDescent="0.45"/>
    <row r="381" ht="15" customHeight="1" x14ac:dyDescent="0.45"/>
    <row r="382" ht="15" customHeight="1" x14ac:dyDescent="0.45"/>
    <row r="383" ht="15" customHeight="1" x14ac:dyDescent="0.45"/>
    <row r="384" ht="15" customHeight="1" x14ac:dyDescent="0.45"/>
    <row r="385" ht="15" customHeight="1" x14ac:dyDescent="0.45"/>
    <row r="386" ht="15" customHeight="1" x14ac:dyDescent="0.45"/>
    <row r="387" ht="15" customHeight="1" x14ac:dyDescent="0.45"/>
    <row r="388" ht="15" customHeight="1" x14ac:dyDescent="0.45"/>
    <row r="389" ht="15" customHeight="1" x14ac:dyDescent="0.45"/>
    <row r="390" ht="15" customHeight="1" x14ac:dyDescent="0.45"/>
    <row r="391" ht="15" customHeight="1" x14ac:dyDescent="0.45"/>
    <row r="392" ht="15" customHeight="1" x14ac:dyDescent="0.45"/>
    <row r="393" ht="15" customHeight="1" x14ac:dyDescent="0.45"/>
    <row r="394" ht="15" customHeight="1" x14ac:dyDescent="0.45"/>
    <row r="395" ht="15" customHeight="1" x14ac:dyDescent="0.45"/>
    <row r="396" ht="15" customHeight="1" x14ac:dyDescent="0.45"/>
    <row r="397" ht="15" customHeight="1" x14ac:dyDescent="0.45"/>
    <row r="398" ht="15" customHeight="1" x14ac:dyDescent="0.45"/>
    <row r="399" ht="15" customHeight="1" x14ac:dyDescent="0.45"/>
    <row r="400" ht="15" customHeight="1" x14ac:dyDescent="0.45"/>
    <row r="401" ht="15" customHeight="1" x14ac:dyDescent="0.45"/>
    <row r="402" ht="15" customHeight="1" x14ac:dyDescent="0.45"/>
    <row r="403" ht="15" customHeight="1" x14ac:dyDescent="0.45"/>
    <row r="404" ht="15" customHeight="1" x14ac:dyDescent="0.45"/>
    <row r="405" ht="15" customHeight="1" x14ac:dyDescent="0.45"/>
    <row r="406" ht="15" customHeight="1" x14ac:dyDescent="0.45"/>
    <row r="407" ht="15" customHeight="1" x14ac:dyDescent="0.45"/>
    <row r="408" ht="15" customHeight="1" x14ac:dyDescent="0.45"/>
    <row r="409" ht="15" customHeight="1" x14ac:dyDescent="0.45"/>
    <row r="410" ht="15" customHeight="1" x14ac:dyDescent="0.45"/>
    <row r="411" ht="15" customHeight="1" x14ac:dyDescent="0.45"/>
    <row r="412" ht="15" customHeight="1" x14ac:dyDescent="0.45"/>
    <row r="413" ht="15" customHeight="1" x14ac:dyDescent="0.45"/>
    <row r="414" ht="15" customHeight="1" x14ac:dyDescent="0.45"/>
    <row r="415" ht="15" customHeight="1" x14ac:dyDescent="0.45"/>
    <row r="416" ht="15" customHeight="1" x14ac:dyDescent="0.45"/>
    <row r="417" ht="15" customHeight="1" x14ac:dyDescent="0.45"/>
    <row r="418" ht="15" customHeight="1" x14ac:dyDescent="0.45"/>
    <row r="419" ht="15" customHeight="1" x14ac:dyDescent="0.45"/>
    <row r="420" ht="15" customHeight="1" x14ac:dyDescent="0.45"/>
    <row r="421" ht="15" customHeight="1" x14ac:dyDescent="0.45"/>
    <row r="422" ht="15" customHeight="1" x14ac:dyDescent="0.45"/>
    <row r="423" ht="15" customHeight="1" x14ac:dyDescent="0.45"/>
    <row r="424" ht="15" customHeight="1" x14ac:dyDescent="0.45"/>
    <row r="425" ht="15" customHeight="1" x14ac:dyDescent="0.45"/>
    <row r="426" ht="15" customHeight="1" x14ac:dyDescent="0.45"/>
    <row r="427" ht="15" customHeight="1" x14ac:dyDescent="0.45"/>
    <row r="428" ht="15" customHeight="1" x14ac:dyDescent="0.45"/>
    <row r="429" ht="15" customHeight="1" x14ac:dyDescent="0.45"/>
    <row r="430" ht="15" customHeight="1" x14ac:dyDescent="0.45"/>
    <row r="431" ht="15" customHeight="1" x14ac:dyDescent="0.45"/>
    <row r="432" ht="15" customHeight="1" x14ac:dyDescent="0.45"/>
    <row r="433" ht="15" customHeight="1" x14ac:dyDescent="0.45"/>
    <row r="434" ht="15" customHeight="1" x14ac:dyDescent="0.45"/>
    <row r="435" ht="15" customHeight="1" x14ac:dyDescent="0.45"/>
    <row r="436" ht="15" customHeight="1" x14ac:dyDescent="0.45"/>
    <row r="437" ht="15" customHeight="1" x14ac:dyDescent="0.45"/>
    <row r="438" ht="15" customHeight="1" x14ac:dyDescent="0.45"/>
    <row r="439" ht="15" customHeight="1" x14ac:dyDescent="0.45"/>
    <row r="440" ht="15" customHeight="1" x14ac:dyDescent="0.45"/>
    <row r="441" ht="15" customHeight="1" x14ac:dyDescent="0.45"/>
    <row r="442" ht="15" customHeight="1" x14ac:dyDescent="0.45"/>
    <row r="443" ht="15" customHeight="1" x14ac:dyDescent="0.45"/>
    <row r="444" ht="15" customHeight="1" x14ac:dyDescent="0.45"/>
    <row r="445" ht="15" customHeight="1" x14ac:dyDescent="0.45"/>
    <row r="446" ht="15" customHeight="1" x14ac:dyDescent="0.45"/>
    <row r="447" ht="15" customHeight="1" x14ac:dyDescent="0.45"/>
    <row r="448" ht="15" customHeight="1" x14ac:dyDescent="0.45"/>
    <row r="449" ht="15" customHeight="1" x14ac:dyDescent="0.45"/>
    <row r="450" ht="15" customHeight="1" x14ac:dyDescent="0.45"/>
    <row r="451" ht="15" customHeight="1" x14ac:dyDescent="0.45"/>
    <row r="452" ht="15" customHeight="1" x14ac:dyDescent="0.45"/>
    <row r="453" ht="15" customHeight="1" x14ac:dyDescent="0.45"/>
    <row r="454" ht="15" customHeight="1" x14ac:dyDescent="0.45"/>
    <row r="455" ht="15" customHeight="1" x14ac:dyDescent="0.45"/>
    <row r="456" ht="15" customHeight="1" x14ac:dyDescent="0.45"/>
    <row r="457" ht="15" customHeight="1" x14ac:dyDescent="0.45"/>
    <row r="458" ht="15" customHeight="1" x14ac:dyDescent="0.45"/>
    <row r="459" ht="15" customHeight="1" x14ac:dyDescent="0.45"/>
    <row r="460" ht="15" customHeight="1" x14ac:dyDescent="0.45"/>
    <row r="461" ht="15" customHeight="1" x14ac:dyDescent="0.45"/>
    <row r="462" ht="15" customHeight="1" x14ac:dyDescent="0.45"/>
    <row r="463" ht="15" customHeight="1" x14ac:dyDescent="0.45"/>
    <row r="464" ht="15" customHeight="1" x14ac:dyDescent="0.45"/>
    <row r="465" ht="15" customHeight="1" x14ac:dyDescent="0.45"/>
    <row r="466" ht="15" customHeight="1" x14ac:dyDescent="0.45"/>
    <row r="467" ht="15" customHeight="1" x14ac:dyDescent="0.45"/>
    <row r="468" ht="15" customHeight="1" x14ac:dyDescent="0.45"/>
    <row r="469" ht="15" customHeight="1" x14ac:dyDescent="0.45"/>
    <row r="470" ht="15" customHeight="1" x14ac:dyDescent="0.45"/>
    <row r="471" ht="15" customHeight="1" x14ac:dyDescent="0.45"/>
    <row r="472" ht="15" customHeight="1" x14ac:dyDescent="0.45"/>
    <row r="473" ht="15" customHeight="1" x14ac:dyDescent="0.45"/>
    <row r="474" ht="15" customHeight="1" x14ac:dyDescent="0.45"/>
    <row r="475" ht="15" customHeight="1" x14ac:dyDescent="0.45"/>
    <row r="476" ht="15" customHeight="1" x14ac:dyDescent="0.45"/>
    <row r="477" ht="15" customHeight="1" x14ac:dyDescent="0.45"/>
    <row r="478" ht="15" customHeight="1" x14ac:dyDescent="0.45"/>
    <row r="479" ht="15" customHeight="1" x14ac:dyDescent="0.45"/>
    <row r="480" ht="15" customHeight="1" x14ac:dyDescent="0.45"/>
    <row r="481" ht="15" customHeight="1" x14ac:dyDescent="0.45"/>
    <row r="482" ht="15" customHeight="1" x14ac:dyDescent="0.45"/>
    <row r="483" ht="15" customHeight="1" x14ac:dyDescent="0.45"/>
    <row r="484" ht="15" customHeight="1" x14ac:dyDescent="0.45"/>
    <row r="485" ht="15" customHeight="1" x14ac:dyDescent="0.45"/>
    <row r="486" ht="15" customHeight="1" x14ac:dyDescent="0.45"/>
    <row r="487" ht="15" customHeight="1" x14ac:dyDescent="0.45"/>
    <row r="488" ht="15" customHeight="1" x14ac:dyDescent="0.45"/>
    <row r="489" ht="15" customHeight="1" x14ac:dyDescent="0.45"/>
    <row r="490" ht="15" customHeight="1" x14ac:dyDescent="0.45"/>
    <row r="491" ht="15" customHeight="1" x14ac:dyDescent="0.45"/>
    <row r="492" ht="15" customHeight="1" x14ac:dyDescent="0.45"/>
    <row r="493" ht="15" customHeight="1" x14ac:dyDescent="0.45"/>
    <row r="494" ht="15" customHeight="1" x14ac:dyDescent="0.45"/>
    <row r="495" ht="15" customHeight="1" x14ac:dyDescent="0.45"/>
    <row r="496" ht="15" customHeight="1" x14ac:dyDescent="0.45"/>
    <row r="497" ht="15" customHeight="1" x14ac:dyDescent="0.45"/>
    <row r="498" ht="15" customHeight="1" x14ac:dyDescent="0.45"/>
    <row r="499" ht="15" customHeight="1" x14ac:dyDescent="0.45"/>
    <row r="500" ht="15" customHeight="1" x14ac:dyDescent="0.45"/>
    <row r="501" ht="15" customHeight="1" x14ac:dyDescent="0.45"/>
    <row r="502" ht="15" customHeight="1" x14ac:dyDescent="0.45"/>
    <row r="503" ht="15" customHeight="1" x14ac:dyDescent="0.45"/>
    <row r="504" ht="15" customHeight="1" x14ac:dyDescent="0.45"/>
    <row r="505" ht="15" customHeight="1" x14ac:dyDescent="0.45"/>
    <row r="506" ht="15" customHeight="1" x14ac:dyDescent="0.45"/>
    <row r="507" ht="15" customHeight="1" x14ac:dyDescent="0.45"/>
    <row r="508" ht="15" customHeight="1" x14ac:dyDescent="0.45"/>
    <row r="509" ht="15" customHeight="1" x14ac:dyDescent="0.45"/>
    <row r="510" ht="15" customHeight="1" x14ac:dyDescent="0.45"/>
    <row r="511" ht="15" customHeight="1" x14ac:dyDescent="0.45"/>
    <row r="512" ht="15" customHeight="1" x14ac:dyDescent="0.45"/>
    <row r="513" ht="15" customHeight="1" x14ac:dyDescent="0.45"/>
    <row r="514" ht="15" customHeight="1" x14ac:dyDescent="0.45"/>
    <row r="515" ht="15" customHeight="1" x14ac:dyDescent="0.45"/>
    <row r="516" ht="15" customHeight="1" x14ac:dyDescent="0.45"/>
    <row r="517" ht="15" customHeight="1" x14ac:dyDescent="0.45"/>
    <row r="518" ht="15" customHeight="1" x14ac:dyDescent="0.45"/>
    <row r="519" ht="15" customHeight="1" x14ac:dyDescent="0.45"/>
    <row r="520" ht="15" customHeight="1" x14ac:dyDescent="0.45"/>
    <row r="521" ht="15" customHeight="1" x14ac:dyDescent="0.45"/>
    <row r="522" ht="15" customHeight="1" x14ac:dyDescent="0.45"/>
    <row r="523" ht="15" customHeight="1" x14ac:dyDescent="0.45"/>
    <row r="524" ht="15" customHeight="1" x14ac:dyDescent="0.45"/>
    <row r="525" ht="15" customHeight="1" x14ac:dyDescent="0.45"/>
    <row r="526" ht="15" customHeight="1" x14ac:dyDescent="0.45"/>
    <row r="527" ht="15" customHeight="1" x14ac:dyDescent="0.45"/>
    <row r="528" ht="15" customHeight="1" x14ac:dyDescent="0.45"/>
    <row r="529" ht="15" customHeight="1" x14ac:dyDescent="0.45"/>
    <row r="530" ht="15" customHeight="1" x14ac:dyDescent="0.45"/>
    <row r="531" ht="15" customHeight="1" x14ac:dyDescent="0.45"/>
    <row r="532" ht="15" customHeight="1" x14ac:dyDescent="0.45"/>
    <row r="533" ht="15" customHeight="1" x14ac:dyDescent="0.45"/>
    <row r="534" ht="15" customHeight="1" x14ac:dyDescent="0.45"/>
    <row r="535" ht="15" customHeight="1" x14ac:dyDescent="0.45"/>
    <row r="536" ht="15" customHeight="1" x14ac:dyDescent="0.45"/>
    <row r="537" ht="15" customHeight="1" x14ac:dyDescent="0.45"/>
    <row r="538" ht="15" customHeight="1" x14ac:dyDescent="0.45"/>
    <row r="539" ht="15" customHeight="1" x14ac:dyDescent="0.45"/>
    <row r="540" ht="15" customHeight="1" x14ac:dyDescent="0.45"/>
    <row r="541" ht="15" customHeight="1" x14ac:dyDescent="0.45"/>
    <row r="542" ht="15" customHeight="1" x14ac:dyDescent="0.45"/>
    <row r="543" ht="15" customHeight="1" x14ac:dyDescent="0.45"/>
    <row r="544" ht="15" customHeight="1" x14ac:dyDescent="0.45"/>
    <row r="545" ht="15" customHeight="1" x14ac:dyDescent="0.45"/>
    <row r="546" ht="15" customHeight="1" x14ac:dyDescent="0.45"/>
    <row r="547" ht="15" customHeight="1" x14ac:dyDescent="0.45"/>
    <row r="548" ht="15" customHeight="1" x14ac:dyDescent="0.45"/>
    <row r="549" ht="15" customHeight="1" x14ac:dyDescent="0.45"/>
    <row r="550" ht="15" customHeight="1" x14ac:dyDescent="0.45"/>
    <row r="551" ht="15" customHeight="1" x14ac:dyDescent="0.45"/>
    <row r="552" ht="15" customHeight="1" x14ac:dyDescent="0.45"/>
    <row r="553" ht="15" customHeight="1" x14ac:dyDescent="0.45"/>
    <row r="554" ht="15" customHeight="1" x14ac:dyDescent="0.45"/>
    <row r="555" ht="15" customHeight="1" x14ac:dyDescent="0.45"/>
    <row r="556" ht="15" customHeight="1" x14ac:dyDescent="0.45"/>
    <row r="557" ht="15" customHeight="1" x14ac:dyDescent="0.45"/>
    <row r="558" ht="15" customHeight="1" x14ac:dyDescent="0.45"/>
    <row r="559" ht="15" customHeight="1" x14ac:dyDescent="0.45"/>
    <row r="560" ht="15" customHeight="1" x14ac:dyDescent="0.45"/>
    <row r="561" ht="15" customHeight="1" x14ac:dyDescent="0.45"/>
    <row r="562" ht="15" customHeight="1" x14ac:dyDescent="0.45"/>
    <row r="563" ht="15" customHeight="1" x14ac:dyDescent="0.45"/>
    <row r="564" ht="15" customHeight="1" x14ac:dyDescent="0.45"/>
    <row r="565" ht="15" customHeight="1" x14ac:dyDescent="0.45"/>
    <row r="566" ht="15" customHeight="1" x14ac:dyDescent="0.45"/>
    <row r="567" ht="15" customHeight="1" x14ac:dyDescent="0.45"/>
    <row r="568" ht="15" customHeight="1" x14ac:dyDescent="0.45"/>
    <row r="569" ht="15" customHeight="1" x14ac:dyDescent="0.45"/>
    <row r="570" ht="15" customHeight="1" x14ac:dyDescent="0.45"/>
    <row r="571" ht="15" customHeight="1" x14ac:dyDescent="0.45"/>
    <row r="572" ht="15" customHeight="1" x14ac:dyDescent="0.45"/>
    <row r="573" ht="15" customHeight="1" x14ac:dyDescent="0.45"/>
    <row r="574" ht="15" customHeight="1" x14ac:dyDescent="0.45"/>
    <row r="575" ht="15" customHeight="1" x14ac:dyDescent="0.45"/>
    <row r="576" ht="15" customHeight="1" x14ac:dyDescent="0.45"/>
    <row r="577" ht="15" customHeight="1" x14ac:dyDescent="0.45"/>
    <row r="578" ht="15" customHeight="1" x14ac:dyDescent="0.45"/>
    <row r="579" ht="15" customHeight="1" x14ac:dyDescent="0.45"/>
    <row r="580" ht="15" customHeight="1" x14ac:dyDescent="0.45"/>
    <row r="581" ht="15" customHeight="1" x14ac:dyDescent="0.45"/>
    <row r="582" ht="15" customHeight="1" x14ac:dyDescent="0.45"/>
    <row r="583" ht="15" customHeight="1" x14ac:dyDescent="0.45"/>
    <row r="584" ht="15" customHeight="1" x14ac:dyDescent="0.45"/>
    <row r="585" ht="15" customHeight="1" x14ac:dyDescent="0.45"/>
    <row r="586" ht="15" customHeight="1" x14ac:dyDescent="0.45"/>
    <row r="587" ht="15" customHeight="1" x14ac:dyDescent="0.45"/>
    <row r="588" ht="15" customHeight="1" x14ac:dyDescent="0.45"/>
    <row r="589" ht="15" customHeight="1" x14ac:dyDescent="0.45"/>
    <row r="590" ht="15" customHeight="1" x14ac:dyDescent="0.45"/>
    <row r="591" ht="15" customHeight="1" x14ac:dyDescent="0.45"/>
    <row r="592" ht="15" customHeight="1" x14ac:dyDescent="0.45"/>
    <row r="593" ht="15" customHeight="1" x14ac:dyDescent="0.45"/>
    <row r="594" ht="15" customHeight="1" x14ac:dyDescent="0.45"/>
    <row r="595" ht="15" customHeight="1" x14ac:dyDescent="0.45"/>
    <row r="596"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sheetData>
  <sheetProtection selectLockedCells="1"/>
  <conditionalFormatting sqref="F1:G17 F20:G1048576">
    <cfRule type="containsText" dxfId="164" priority="1" operator="containsText" text="3">
      <formula>NOT(ISERROR(SEARCH("3",F1)))</formula>
    </cfRule>
    <cfRule type="containsText" dxfId="163" priority="2" operator="containsText" text="2">
      <formula>NOT(ISERROR(SEARCH("2",F1)))</formula>
    </cfRule>
    <cfRule type="containsText" dxfId="162" priority="3" operator="containsText" text="1">
      <formula>NOT(ISERROR(SEARCH("1",F1)))</formula>
    </cfRule>
    <cfRule type="containsText" dxfId="161" priority="4" operator="containsText" text="4">
      <formula>NOT(ISERROR(SEARCH("4",F1)))</formula>
    </cfRule>
  </conditionalFormatting>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5F9A-6BA9-4399-A06C-C7D9FAA704FA}">
  <sheetPr>
    <pageSetUpPr fitToPage="1"/>
  </sheetPr>
  <dimension ref="B2:V2170"/>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207</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COUNTIF($I$22:$I$49,"LOW")</f>
        <v>0</v>
      </c>
      <c r="H10" s="152">
        <f>COUNTIF($I$22:$I$49,"MEDIUM")</f>
        <v>0</v>
      </c>
      <c r="I10" s="152">
        <f>COUNTIF($I$22:$I$49,"HIGH")</f>
        <v>0</v>
      </c>
      <c r="J10" s="42" t="str">
        <f>IFERROR(AVERAGE($T$22:$T$49),"")</f>
        <v/>
      </c>
      <c r="L10" s="43" t="s">
        <v>103</v>
      </c>
      <c r="M10" s="44">
        <f>COUNTIF($G$22:$G$49,M$9)</f>
        <v>0</v>
      </c>
      <c r="N10" s="44">
        <f>COUNTIF($G$22:$G$49,N$9)</f>
        <v>0</v>
      </c>
      <c r="O10" s="44">
        <f>COUNTIF($G$22:$G$49,O$9)</f>
        <v>0</v>
      </c>
      <c r="P10" s="44">
        <f>COUNTIF($G$22:$G$49,P$9)</f>
        <v>0</v>
      </c>
      <c r="Q10" s="44">
        <f>COUNTIF($G$22:$G$49,Q$9)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COUNTIF($H$22:$H$49,M$9)</f>
        <v>0</v>
      </c>
      <c r="N11" s="47">
        <f>COUNTIF($H$22:$H$49,N$9)</f>
        <v>0</v>
      </c>
      <c r="O11" s="47">
        <f>COUNTIF($H$22:$H$49,O$9)</f>
        <v>0</v>
      </c>
      <c r="P11" s="47">
        <f>COUNTIF($H$22:$H$49,P$9)</f>
        <v>0</v>
      </c>
      <c r="Q11" s="47">
        <f>COUNTIF($H$22:$H$49,Q$9)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COUNTIF($M$22:$M$49,"LOW")</f>
        <v>0</v>
      </c>
      <c r="H15" s="152">
        <f>COUNTIF($M$22:$M$49,"MEDIUM")</f>
        <v>0</v>
      </c>
      <c r="I15" s="152">
        <f>COUNTIF($M$22:$M$49,"HIGH")</f>
        <v>0</v>
      </c>
      <c r="J15" s="42" t="str">
        <f>IFERROR(AVERAGE($U$22:$U$49),"")</f>
        <v/>
      </c>
      <c r="L15" s="43" t="s">
        <v>103</v>
      </c>
      <c r="M15" s="44">
        <f>COUNTIF($K$22:$K$49,M$14)</f>
        <v>0</v>
      </c>
      <c r="N15" s="44">
        <f>COUNTIF($K$22:$K$49,N$14)</f>
        <v>0</v>
      </c>
      <c r="O15" s="44">
        <f>COUNTIF($K$22:$K$49,O$14)</f>
        <v>0</v>
      </c>
      <c r="P15" s="44">
        <f>COUNTIF($K$22:$K$49,P$14)</f>
        <v>0</v>
      </c>
      <c r="Q15" s="44">
        <f>COUNTIF($K$22:$K$49,Q$14)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COUNTIF($L$22:$L$49,M$14)</f>
        <v>0</v>
      </c>
      <c r="N16" s="47">
        <f>COUNTIF($L$22:$L$49,N$14)</f>
        <v>0</v>
      </c>
      <c r="O16" s="47">
        <f>COUNTIF($L$22:$L$49,O$14)</f>
        <v>0</v>
      </c>
      <c r="P16" s="47">
        <f>COUNTIF($L$22:$L$49,P$14)</f>
        <v>0</v>
      </c>
      <c r="Q16" s="47">
        <f>COUNTIF($L$22:$L$49,Q$14)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47.25" customHeight="1" x14ac:dyDescent="0.45">
      <c r="B22" s="54" t="s">
        <v>208</v>
      </c>
      <c r="C22" s="14"/>
      <c r="D22" s="14"/>
      <c r="E22" s="161"/>
      <c r="F22" s="162"/>
      <c r="G22" s="55"/>
      <c r="H22" s="17"/>
      <c r="I22" s="128" t="str">
        <f>IF(T22="","",IF(T22&lt;4.001,"LOW",IF(T22&lt;12.001,"MEDIUM","HIGH")))</f>
        <v/>
      </c>
      <c r="J22" s="54" t="s">
        <v>215</v>
      </c>
      <c r="K22" s="55"/>
      <c r="L22" s="17"/>
      <c r="M22" s="134" t="str">
        <f>IF(U22="","",IF(U22&lt;4.001,"LOW",IF(U22&lt;12.001,"MEDIUM","HIGH")))</f>
        <v/>
      </c>
      <c r="N22" s="132"/>
      <c r="O22" s="55"/>
      <c r="P22" s="17"/>
      <c r="Q22" s="167"/>
      <c r="R22" s="168"/>
      <c r="S22" s="110"/>
      <c r="T22" s="57" t="str">
        <f>IFERROR(LEFT(G22,1)*LEFT(H22,1),"")</f>
        <v/>
      </c>
      <c r="U22" s="57" t="str">
        <f>IFERROR(LEFT(K22,1)*LEFT(L22,1),"")</f>
        <v/>
      </c>
    </row>
    <row r="23" spans="2:21" s="58" customFormat="1" ht="81.400000000000006" x14ac:dyDescent="0.45">
      <c r="B23" s="70" t="s">
        <v>209</v>
      </c>
      <c r="C23" s="15"/>
      <c r="D23" s="15"/>
      <c r="E23" s="163"/>
      <c r="F23" s="164"/>
      <c r="G23" s="18"/>
      <c r="H23" s="122"/>
      <c r="I23" s="128" t="str">
        <f t="shared" ref="I23:I49" si="0">IF(T23="","",IF(T23&lt;4.001,"LOW",IF(T23&lt;12.001,"MEDIUM","HIGH")))</f>
        <v/>
      </c>
      <c r="J23" s="124" t="s">
        <v>216</v>
      </c>
      <c r="K23" s="18"/>
      <c r="L23" s="122"/>
      <c r="M23" s="134" t="str">
        <f t="shared" ref="M23:M49" si="1">IF(U23="","",IF(U23&lt;4.001,"LOW",IF(U23&lt;12.001,"MEDIUM","HIGH")))</f>
        <v/>
      </c>
      <c r="N23" s="123"/>
      <c r="O23" s="18"/>
      <c r="P23" s="21"/>
      <c r="Q23" s="165"/>
      <c r="R23" s="166"/>
      <c r="S23" s="69" t="s">
        <v>222</v>
      </c>
      <c r="T23" s="57" t="str">
        <f t="shared" ref="T23:T49" si="2">IFERROR(LEFT(G23,1)*LEFT(H23,1),"")</f>
        <v/>
      </c>
      <c r="U23" s="57" t="str">
        <f t="shared" ref="U23:U49" si="3">IFERROR(LEFT(K23,1)*LEFT(L23,1),"")</f>
        <v/>
      </c>
    </row>
    <row r="24" spans="2:21" s="58" customFormat="1" ht="69.75" x14ac:dyDescent="0.45">
      <c r="B24" s="70" t="s">
        <v>210</v>
      </c>
      <c r="C24" s="15"/>
      <c r="D24" s="15"/>
      <c r="E24" s="163"/>
      <c r="F24" s="164"/>
      <c r="G24" s="18"/>
      <c r="H24" s="122"/>
      <c r="I24" s="128" t="str">
        <f t="shared" si="0"/>
        <v/>
      </c>
      <c r="J24" s="124" t="s">
        <v>217</v>
      </c>
      <c r="K24" s="18"/>
      <c r="L24" s="122"/>
      <c r="M24" s="134" t="str">
        <f t="shared" si="1"/>
        <v/>
      </c>
      <c r="N24" s="123"/>
      <c r="O24" s="18"/>
      <c r="P24" s="21"/>
      <c r="Q24" s="165"/>
      <c r="R24" s="166"/>
      <c r="S24" s="69"/>
      <c r="T24" s="57" t="str">
        <f t="shared" si="2"/>
        <v/>
      </c>
      <c r="U24" s="57" t="str">
        <f t="shared" si="3"/>
        <v/>
      </c>
    </row>
    <row r="25" spans="2:21" s="58" customFormat="1" ht="116.25" x14ac:dyDescent="0.45">
      <c r="B25" s="70" t="s">
        <v>211</v>
      </c>
      <c r="C25" s="15"/>
      <c r="D25" s="15"/>
      <c r="E25" s="163"/>
      <c r="F25" s="164"/>
      <c r="G25" s="18"/>
      <c r="H25" s="122"/>
      <c r="I25" s="128" t="str">
        <f t="shared" si="0"/>
        <v/>
      </c>
      <c r="J25" s="124" t="s">
        <v>218</v>
      </c>
      <c r="K25" s="18"/>
      <c r="L25" s="122"/>
      <c r="M25" s="134" t="str">
        <f t="shared" si="1"/>
        <v/>
      </c>
      <c r="N25" s="123"/>
      <c r="O25" s="18"/>
      <c r="P25" s="21"/>
      <c r="Q25" s="165"/>
      <c r="R25" s="166"/>
      <c r="S25" s="69" t="s">
        <v>223</v>
      </c>
      <c r="T25" s="57" t="str">
        <f t="shared" si="2"/>
        <v/>
      </c>
      <c r="U25" s="57" t="str">
        <f t="shared" si="3"/>
        <v/>
      </c>
    </row>
    <row r="26" spans="2:21" s="58" customFormat="1" ht="45" customHeight="1" x14ac:dyDescent="0.45">
      <c r="B26" s="70" t="s">
        <v>212</v>
      </c>
      <c r="C26" s="15"/>
      <c r="D26" s="15"/>
      <c r="E26" s="163"/>
      <c r="F26" s="164"/>
      <c r="G26" s="18"/>
      <c r="H26" s="122"/>
      <c r="I26" s="128" t="str">
        <f t="shared" si="0"/>
        <v/>
      </c>
      <c r="J26" s="124" t="s">
        <v>219</v>
      </c>
      <c r="K26" s="18"/>
      <c r="L26" s="122"/>
      <c r="M26" s="134" t="str">
        <f t="shared" si="1"/>
        <v/>
      </c>
      <c r="N26" s="123"/>
      <c r="O26" s="18"/>
      <c r="P26" s="21"/>
      <c r="Q26" s="165"/>
      <c r="R26" s="166"/>
      <c r="S26" s="69"/>
      <c r="T26" s="57" t="str">
        <f t="shared" si="2"/>
        <v/>
      </c>
      <c r="U26" s="57" t="str">
        <f t="shared" si="3"/>
        <v/>
      </c>
    </row>
    <row r="27" spans="2:21" s="58" customFormat="1" ht="45" customHeight="1" x14ac:dyDescent="0.45">
      <c r="B27" s="70" t="s">
        <v>213</v>
      </c>
      <c r="C27" s="15"/>
      <c r="D27" s="15"/>
      <c r="E27" s="163"/>
      <c r="F27" s="164"/>
      <c r="G27" s="18"/>
      <c r="H27" s="122"/>
      <c r="I27" s="128" t="str">
        <f t="shared" si="0"/>
        <v/>
      </c>
      <c r="J27" s="124" t="s">
        <v>220</v>
      </c>
      <c r="K27" s="18"/>
      <c r="L27" s="122"/>
      <c r="M27" s="134" t="str">
        <f t="shared" si="1"/>
        <v/>
      </c>
      <c r="N27" s="123"/>
      <c r="O27" s="18"/>
      <c r="P27" s="21"/>
      <c r="Q27" s="165"/>
      <c r="R27" s="166"/>
      <c r="S27" s="69"/>
      <c r="T27" s="57" t="str">
        <f t="shared" si="2"/>
        <v/>
      </c>
      <c r="U27" s="57" t="str">
        <f t="shared" si="3"/>
        <v/>
      </c>
    </row>
    <row r="28" spans="2:21" s="58" customFormat="1" ht="69.75" x14ac:dyDescent="0.45">
      <c r="B28" s="70" t="s">
        <v>214</v>
      </c>
      <c r="C28" s="15"/>
      <c r="D28" s="15"/>
      <c r="E28" s="163"/>
      <c r="F28" s="164"/>
      <c r="G28" s="18"/>
      <c r="H28" s="122"/>
      <c r="I28" s="128" t="str">
        <f t="shared" si="0"/>
        <v/>
      </c>
      <c r="J28" s="124" t="s">
        <v>221</v>
      </c>
      <c r="K28" s="18"/>
      <c r="L28" s="122"/>
      <c r="M28" s="134" t="str">
        <f t="shared" si="1"/>
        <v/>
      </c>
      <c r="N28" s="123"/>
      <c r="O28" s="18"/>
      <c r="P28" s="21"/>
      <c r="Q28" s="165"/>
      <c r="R28" s="166"/>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69"/>
      <c r="R29" s="70"/>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69"/>
      <c r="R44" s="70"/>
      <c r="S44" s="69"/>
      <c r="T44" s="57" t="str">
        <f t="shared" si="2"/>
        <v/>
      </c>
      <c r="U44" s="57" t="str">
        <f t="shared" si="3"/>
        <v/>
      </c>
    </row>
    <row r="45" spans="2:21" s="58" customFormat="1" x14ac:dyDescent="0.45">
      <c r="B45" s="70"/>
      <c r="C45" s="15"/>
      <c r="D45" s="15"/>
      <c r="E45" s="163"/>
      <c r="F45" s="164"/>
      <c r="G45" s="18"/>
      <c r="H45" s="122"/>
      <c r="I45" s="128" t="str">
        <f t="shared" si="0"/>
        <v/>
      </c>
      <c r="J45" s="124"/>
      <c r="K45" s="18"/>
      <c r="L45" s="122"/>
      <c r="M45" s="134" t="str">
        <f t="shared" si="1"/>
        <v/>
      </c>
      <c r="N45" s="123"/>
      <c r="O45" s="18"/>
      <c r="P45" s="21"/>
      <c r="Q45" s="69"/>
      <c r="R45" s="70"/>
      <c r="S45" s="69"/>
      <c r="T45" s="57" t="str">
        <f t="shared" si="2"/>
        <v/>
      </c>
      <c r="U45" s="57" t="str">
        <f t="shared" si="3"/>
        <v/>
      </c>
    </row>
    <row r="46" spans="2:21" s="58" customFormat="1" x14ac:dyDescent="0.45">
      <c r="B46" s="70"/>
      <c r="C46" s="15"/>
      <c r="D46" s="15"/>
      <c r="E46" s="163"/>
      <c r="F46" s="164"/>
      <c r="G46" s="18"/>
      <c r="H46" s="122"/>
      <c r="I46" s="128" t="str">
        <f t="shared" si="0"/>
        <v/>
      </c>
      <c r="J46" s="124"/>
      <c r="K46" s="18"/>
      <c r="L46" s="122"/>
      <c r="M46" s="134" t="str">
        <f t="shared" si="1"/>
        <v/>
      </c>
      <c r="N46" s="123"/>
      <c r="O46" s="18"/>
      <c r="P46" s="21"/>
      <c r="Q46" s="69"/>
      <c r="R46" s="70"/>
      <c r="S46" s="69"/>
      <c r="T46" s="57" t="str">
        <f t="shared" si="2"/>
        <v/>
      </c>
      <c r="U46" s="57" t="str">
        <f t="shared" si="3"/>
        <v/>
      </c>
    </row>
    <row r="47" spans="2:21" s="58" customFormat="1" x14ac:dyDescent="0.45">
      <c r="B47" s="70"/>
      <c r="C47" s="15"/>
      <c r="D47" s="15"/>
      <c r="E47" s="163"/>
      <c r="F47" s="164"/>
      <c r="G47" s="18"/>
      <c r="H47" s="122"/>
      <c r="I47" s="128" t="str">
        <f t="shared" si="0"/>
        <v/>
      </c>
      <c r="J47" s="124"/>
      <c r="K47" s="18"/>
      <c r="L47" s="122"/>
      <c r="M47" s="134" t="str">
        <f t="shared" si="1"/>
        <v/>
      </c>
      <c r="N47" s="123"/>
      <c r="O47" s="18"/>
      <c r="P47" s="21"/>
      <c r="Q47" s="69"/>
      <c r="R47" s="70"/>
      <c r="S47" s="69"/>
      <c r="T47" s="57" t="str">
        <f t="shared" si="2"/>
        <v/>
      </c>
      <c r="U47" s="57" t="str">
        <f t="shared" si="3"/>
        <v/>
      </c>
    </row>
    <row r="48" spans="2:21" s="58" customFormat="1" x14ac:dyDescent="0.45">
      <c r="B48" s="70"/>
      <c r="C48" s="15"/>
      <c r="D48" s="15"/>
      <c r="E48" s="163"/>
      <c r="F48" s="164"/>
      <c r="G48" s="18"/>
      <c r="H48" s="122"/>
      <c r="I48" s="128" t="str">
        <f t="shared" si="0"/>
        <v/>
      </c>
      <c r="J48" s="124"/>
      <c r="K48" s="18"/>
      <c r="L48" s="122"/>
      <c r="M48" s="134" t="str">
        <f t="shared" si="1"/>
        <v/>
      </c>
      <c r="N48" s="123"/>
      <c r="O48" s="18"/>
      <c r="P48" s="21"/>
      <c r="Q48" s="165"/>
      <c r="R48" s="166"/>
      <c r="S48" s="69"/>
      <c r="T48" s="57" t="str">
        <f t="shared" si="2"/>
        <v/>
      </c>
      <c r="U48" s="57" t="str">
        <f t="shared" si="3"/>
        <v/>
      </c>
    </row>
    <row r="49" spans="2:21" s="81" customFormat="1" ht="24.75" customHeight="1" thickBot="1" x14ac:dyDescent="0.5">
      <c r="B49" s="77" t="s">
        <v>106</v>
      </c>
      <c r="C49" s="78"/>
      <c r="D49" s="78"/>
      <c r="E49" s="169"/>
      <c r="F49" s="170"/>
      <c r="G49" s="79"/>
      <c r="H49" s="126"/>
      <c r="I49" s="129" t="str">
        <f t="shared" si="0"/>
        <v/>
      </c>
      <c r="J49" s="127"/>
      <c r="K49" s="79"/>
      <c r="L49" s="126"/>
      <c r="M49" s="135" t="str">
        <f t="shared" si="1"/>
        <v/>
      </c>
      <c r="N49" s="133"/>
      <c r="O49" s="79"/>
      <c r="P49" s="79"/>
      <c r="Q49" s="159"/>
      <c r="R49" s="160"/>
      <c r="S49" s="80"/>
      <c r="T49" s="73" t="str">
        <f t="shared" si="2"/>
        <v/>
      </c>
      <c r="U49" s="73" t="str">
        <f t="shared" si="3"/>
        <v/>
      </c>
    </row>
    <row r="50" spans="2:21" customFormat="1" ht="15" customHeight="1" thickTop="1" x14ac:dyDescent="0.45"/>
    <row r="51" spans="2:21" customFormat="1" ht="15" customHeight="1" x14ac:dyDescent="0.45"/>
    <row r="52" spans="2:21" customFormat="1" ht="15" customHeight="1" x14ac:dyDescent="0.45"/>
    <row r="53" spans="2:21" customFormat="1" ht="15" customHeight="1" x14ac:dyDescent="0.45"/>
    <row r="54" spans="2:21" customFormat="1" ht="15" customHeight="1" x14ac:dyDescent="0.45"/>
    <row r="55" spans="2:21" customFormat="1" ht="15" customHeight="1" x14ac:dyDescent="0.45"/>
    <row r="56" spans="2:21" customFormat="1" ht="15" customHeight="1" x14ac:dyDescent="0.45"/>
    <row r="57" spans="2:21" customFormat="1" ht="15" customHeight="1" x14ac:dyDescent="0.45"/>
    <row r="58" spans="2:21" customFormat="1" ht="15" customHeight="1" x14ac:dyDescent="0.45"/>
    <row r="59" spans="2:21" customFormat="1" ht="15" customHeight="1" x14ac:dyDescent="0.45"/>
    <row r="60" spans="2:21" customFormat="1" ht="15" customHeight="1" x14ac:dyDescent="0.45"/>
    <row r="61" spans="2:21" customFormat="1" ht="15" customHeight="1" x14ac:dyDescent="0.45"/>
    <row r="62" spans="2:21" customFormat="1" ht="15" customHeight="1" x14ac:dyDescent="0.45"/>
    <row r="63" spans="2:21" customFormat="1" ht="15" customHeight="1" x14ac:dyDescent="0.45"/>
    <row r="64" spans="2:21"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customFormat="1" ht="15" customHeight="1" x14ac:dyDescent="0.45"/>
    <row r="595" customFormat="1" ht="15" customHeight="1" x14ac:dyDescent="0.45"/>
    <row r="596" customFormat="1"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row r="2168" ht="15" customHeight="1" x14ac:dyDescent="0.45"/>
    <row r="2169" ht="15" customHeight="1" x14ac:dyDescent="0.45"/>
    <row r="2170" ht="15" customHeight="1" x14ac:dyDescent="0.45"/>
  </sheetData>
  <sheetProtection formatColumns="0" formatRows="0" insertColumns="0" insertRows="0" deleteColumns="0" deleteRows="0" selectLockedCells="1"/>
  <mergeCells count="66">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2:F22"/>
    <mergeCell ref="Q22:R22"/>
    <mergeCell ref="I20:I21"/>
    <mergeCell ref="J20:J21"/>
    <mergeCell ref="K20:L20"/>
    <mergeCell ref="M20:M21"/>
    <mergeCell ref="N20:N21"/>
    <mergeCell ref="O20:O21"/>
    <mergeCell ref="E23:F23"/>
    <mergeCell ref="Q23:R23"/>
    <mergeCell ref="E24:F24"/>
    <mergeCell ref="Q24:R24"/>
    <mergeCell ref="P20:P21"/>
    <mergeCell ref="Q20:R21"/>
    <mergeCell ref="E27:F27"/>
    <mergeCell ref="Q27:R27"/>
    <mergeCell ref="E28:F28"/>
    <mergeCell ref="Q28:R28"/>
    <mergeCell ref="E25:F25"/>
    <mergeCell ref="Q25:R25"/>
    <mergeCell ref="E26:F26"/>
    <mergeCell ref="Q26:R26"/>
    <mergeCell ref="E29:F29"/>
    <mergeCell ref="E30:F30"/>
    <mergeCell ref="E31:F31"/>
    <mergeCell ref="E32:F32"/>
    <mergeCell ref="E33:F33"/>
    <mergeCell ref="E45:F45"/>
    <mergeCell ref="E34:F34"/>
    <mergeCell ref="E35:F35"/>
    <mergeCell ref="E36:F36"/>
    <mergeCell ref="E37:F37"/>
    <mergeCell ref="E38:F38"/>
    <mergeCell ref="E39:F39"/>
    <mergeCell ref="E40:F40"/>
    <mergeCell ref="E41:F41"/>
    <mergeCell ref="E42:F42"/>
    <mergeCell ref="E43:F43"/>
    <mergeCell ref="E44:F44"/>
    <mergeCell ref="E46:F46"/>
    <mergeCell ref="E47:F47"/>
    <mergeCell ref="E48:F48"/>
    <mergeCell ref="Q48:R48"/>
    <mergeCell ref="E49:F49"/>
    <mergeCell ref="Q49:R49"/>
  </mergeCells>
  <conditionalFormatting sqref="G22:H49 K22:L49">
    <cfRule type="containsText" dxfId="76" priority="4" operator="containsText" text="5">
      <formula>NOT(ISERROR(SEARCH("5",G22)))</formula>
    </cfRule>
    <cfRule type="containsText" dxfId="75" priority="5" operator="containsText" text="4">
      <formula>NOT(ISERROR(SEARCH("4",G22)))</formula>
    </cfRule>
    <cfRule type="containsText" dxfId="74" priority="6" operator="containsText" text="3">
      <formula>NOT(ISERROR(SEARCH("3",G22)))</formula>
    </cfRule>
    <cfRule type="containsText" dxfId="73" priority="7" operator="containsText" text="2">
      <formula>NOT(ISERROR(SEARCH("2",G22)))</formula>
    </cfRule>
    <cfRule type="containsText" dxfId="72" priority="8" operator="containsText" text="1">
      <formula>NOT(ISERROR(SEARCH("1",G22)))</formula>
    </cfRule>
  </conditionalFormatting>
  <conditionalFormatting sqref="J11 J16 I22:I49 M22:M49">
    <cfRule type="containsText" dxfId="71" priority="9" operator="containsText" text="HIGH">
      <formula>NOT(ISERROR(SEARCH("HIGH",I11)))</formula>
    </cfRule>
    <cfRule type="containsText" dxfId="70" priority="10" operator="containsText" text="MEDIUM">
      <formula>NOT(ISERROR(SEARCH("MEDIUM",I11)))</formula>
    </cfRule>
    <cfRule type="containsText" dxfId="69" priority="11" operator="containsText" text="LOW">
      <formula>NOT(ISERROR(SEARCH("LOW",I11)))</formula>
    </cfRule>
  </conditionalFormatting>
  <conditionalFormatting sqref="P22:P49">
    <cfRule type="containsText" dxfId="68" priority="1" operator="containsText" text="Green">
      <formula>NOT(ISERROR(SEARCH("Green",P22)))</formula>
    </cfRule>
    <cfRule type="containsText" dxfId="67" priority="2" operator="containsText" text="Amber">
      <formula>NOT(ISERROR(SEARCH("Amber",P22)))</formula>
    </cfRule>
    <cfRule type="containsText" dxfId="66" priority="3" operator="containsText" text="Red">
      <formula>NOT(ISERROR(SEARCH("Red",P22)))</formula>
    </cfRule>
  </conditionalFormatting>
  <dataValidations count="2">
    <dataValidation type="list" allowBlank="1" showInputMessage="1" showErrorMessage="1" sqref="P22:P49" xr:uid="{554438F8-40A6-49D4-B484-1BB4C160CBEF}">
      <formula1>RAG</formula1>
    </dataValidation>
    <dataValidation type="list" allowBlank="1" showInputMessage="1" showErrorMessage="1" sqref="G22:H49 K22:L49" xr:uid="{3C5A57BD-5DEE-45C1-A3A5-64B8365B0B3F}">
      <formula1>level</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AF42-D52B-49A5-9CE6-26B1AB1460E8}">
  <sheetPr>
    <pageSetUpPr fitToPage="1"/>
  </sheetPr>
  <dimension ref="B2:V2165"/>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224</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COUNTIF($I$22:$I$44,"LOW")</f>
        <v>0</v>
      </c>
      <c r="H10" s="152">
        <f>COUNTIF($I$22:$I$44,"MEDIUM")</f>
        <v>0</v>
      </c>
      <c r="I10" s="152">
        <f>COUNTIF($I$22:$I$44,"HIGH")</f>
        <v>0</v>
      </c>
      <c r="J10" s="42" t="str">
        <f>IFERROR(AVERAGE($T$22:$T$44),"")</f>
        <v/>
      </c>
      <c r="L10" s="43" t="s">
        <v>103</v>
      </c>
      <c r="M10" s="44">
        <f>COUNTIF($G$22:$G$44,M$9)</f>
        <v>0</v>
      </c>
      <c r="N10" s="44">
        <f>COUNTIF($G$22:$G$44,N$9)</f>
        <v>0</v>
      </c>
      <c r="O10" s="44">
        <f>COUNTIF($G$22:$G$44,O$9)</f>
        <v>0</v>
      </c>
      <c r="P10" s="44">
        <f>COUNTIF($G$22:$G$44,P$9)</f>
        <v>0</v>
      </c>
      <c r="Q10" s="44">
        <f>COUNTIF($G$22:$G$44,Q$9)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COUNTIF($H$22:$H$44,M$9)</f>
        <v>0</v>
      </c>
      <c r="N11" s="47">
        <f>COUNTIF($H$22:$H$44,N$9)</f>
        <v>0</v>
      </c>
      <c r="O11" s="47">
        <f>COUNTIF($H$22:$H$44,O$9)</f>
        <v>0</v>
      </c>
      <c r="P11" s="47">
        <f>COUNTIF($H$22:$H$44,P$9)</f>
        <v>0</v>
      </c>
      <c r="Q11" s="47">
        <f>COUNTIF($H$22:$H$44,Q$9)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COUNTIF($M$22:$M$44,"LOW")</f>
        <v>0</v>
      </c>
      <c r="H15" s="152">
        <f>COUNTIF($M$22:$M$44,"MEDIUM")</f>
        <v>0</v>
      </c>
      <c r="I15" s="152">
        <f>COUNTIF($M$22:$M$44,"HIGH")</f>
        <v>0</v>
      </c>
      <c r="J15" s="42" t="str">
        <f>IFERROR(AVERAGE($U$22:$U$44),"")</f>
        <v/>
      </c>
      <c r="L15" s="43" t="s">
        <v>103</v>
      </c>
      <c r="M15" s="44">
        <f>COUNTIF($K$22:$K$44,M$14)</f>
        <v>0</v>
      </c>
      <c r="N15" s="44">
        <f>COUNTIF($K$22:$K$44,N$14)</f>
        <v>0</v>
      </c>
      <c r="O15" s="44">
        <f>COUNTIF($K$22:$K$44,O$14)</f>
        <v>0</v>
      </c>
      <c r="P15" s="44">
        <f>COUNTIF($K$22:$K$44,P$14)</f>
        <v>0</v>
      </c>
      <c r="Q15" s="44">
        <f>COUNTIF($K$22:$K$44,Q$14)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COUNTIF($L$22:$L$44,M$14)</f>
        <v>0</v>
      </c>
      <c r="N16" s="47">
        <f>COUNTIF($L$22:$L$44,N$14)</f>
        <v>0</v>
      </c>
      <c r="O16" s="47">
        <f>COUNTIF($L$22:$L$44,O$14)</f>
        <v>0</v>
      </c>
      <c r="P16" s="47">
        <f>COUNTIF($L$22:$L$44,P$14)</f>
        <v>0</v>
      </c>
      <c r="Q16" s="47">
        <f>COUNTIF($L$22:$L$44,Q$14)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47.25" customHeight="1" x14ac:dyDescent="0.45">
      <c r="B22" s="54" t="s">
        <v>225</v>
      </c>
      <c r="C22" s="14"/>
      <c r="D22" s="14"/>
      <c r="E22" s="161"/>
      <c r="F22" s="162"/>
      <c r="G22" s="55"/>
      <c r="H22" s="17"/>
      <c r="I22" s="128" t="str">
        <f>IF(T22="","",IF(T22&lt;4.001,"LOW",IF(T22&lt;12.001,"MEDIUM","HIGH")))</f>
        <v/>
      </c>
      <c r="J22" s="54" t="s">
        <v>227</v>
      </c>
      <c r="K22" s="55"/>
      <c r="L22" s="17"/>
      <c r="M22" s="134" t="str">
        <f>IF(U22="","",IF(U22&lt;4.001,"LOW",IF(U22&lt;12.001,"MEDIUM","HIGH")))</f>
        <v/>
      </c>
      <c r="N22" s="132"/>
      <c r="O22" s="55"/>
      <c r="P22" s="17"/>
      <c r="Q22" s="167"/>
      <c r="R22" s="168"/>
      <c r="S22" s="110" t="s">
        <v>229</v>
      </c>
      <c r="T22" s="57" t="str">
        <f>IFERROR(LEFT(G22,1)*LEFT(H22,1),"")</f>
        <v/>
      </c>
      <c r="U22" s="57" t="str">
        <f>IFERROR(LEFT(K22,1)*LEFT(L22,1),"")</f>
        <v/>
      </c>
    </row>
    <row r="23" spans="2:21" s="58" customFormat="1" ht="46.5" x14ac:dyDescent="0.45">
      <c r="B23" s="70" t="s">
        <v>226</v>
      </c>
      <c r="C23" s="15"/>
      <c r="D23" s="15"/>
      <c r="E23" s="163"/>
      <c r="F23" s="164"/>
      <c r="G23" s="18"/>
      <c r="H23" s="122"/>
      <c r="I23" s="128" t="str">
        <f t="shared" ref="I23:I44" si="0">IF(T23="","",IF(T23&lt;4.001,"LOW",IF(T23&lt;12.001,"MEDIUM","HIGH")))</f>
        <v/>
      </c>
      <c r="J23" s="124" t="s">
        <v>228</v>
      </c>
      <c r="K23" s="18"/>
      <c r="L23" s="122"/>
      <c r="M23" s="134" t="str">
        <f t="shared" ref="M23:M44" si="1">IF(U23="","",IF(U23&lt;4.001,"LOW",IF(U23&lt;12.001,"MEDIUM","HIGH")))</f>
        <v/>
      </c>
      <c r="N23" s="123"/>
      <c r="O23" s="18"/>
      <c r="P23" s="21"/>
      <c r="Q23" s="165"/>
      <c r="R23" s="166"/>
      <c r="S23" s="69"/>
      <c r="T23" s="57" t="str">
        <f t="shared" ref="T23:T44" si="2">IFERROR(LEFT(G23,1)*LEFT(H23,1),"")</f>
        <v/>
      </c>
      <c r="U23" s="57" t="str">
        <f t="shared" ref="U23:U44" si="3">IFERROR(LEFT(K23,1)*LEFT(L23,1),"")</f>
        <v/>
      </c>
    </row>
    <row r="24" spans="2:21" s="58" customFormat="1" x14ac:dyDescent="0.45">
      <c r="B24" s="70"/>
      <c r="C24" s="15"/>
      <c r="D24" s="15"/>
      <c r="E24" s="163"/>
      <c r="F24" s="164"/>
      <c r="G24" s="18"/>
      <c r="H24" s="122"/>
      <c r="I24" s="128" t="str">
        <f t="shared" si="0"/>
        <v/>
      </c>
      <c r="J24" s="124"/>
      <c r="K24" s="18"/>
      <c r="L24" s="122"/>
      <c r="M24" s="134" t="str">
        <f t="shared" si="1"/>
        <v/>
      </c>
      <c r="N24" s="123"/>
      <c r="O24" s="18"/>
      <c r="P24" s="21"/>
      <c r="Q24" s="69"/>
      <c r="R24" s="70"/>
      <c r="S24" s="69"/>
      <c r="T24" s="57" t="str">
        <f t="shared" si="2"/>
        <v/>
      </c>
      <c r="U24" s="57" t="str">
        <f t="shared" si="3"/>
        <v/>
      </c>
    </row>
    <row r="25" spans="2:21" s="58" customFormat="1" x14ac:dyDescent="0.45">
      <c r="B25" s="70"/>
      <c r="C25" s="15"/>
      <c r="D25" s="15"/>
      <c r="E25" s="163"/>
      <c r="F25" s="164"/>
      <c r="G25" s="18"/>
      <c r="H25" s="122"/>
      <c r="I25" s="128" t="str">
        <f t="shared" si="0"/>
        <v/>
      </c>
      <c r="J25" s="124"/>
      <c r="K25" s="18"/>
      <c r="L25" s="122"/>
      <c r="M25" s="134" t="str">
        <f t="shared" si="1"/>
        <v/>
      </c>
      <c r="N25" s="123"/>
      <c r="O25" s="18"/>
      <c r="P25" s="21"/>
      <c r="Q25" s="69"/>
      <c r="R25" s="70"/>
      <c r="S25" s="69"/>
      <c r="T25" s="57" t="str">
        <f t="shared" si="2"/>
        <v/>
      </c>
      <c r="U25" s="57" t="str">
        <f t="shared" si="3"/>
        <v/>
      </c>
    </row>
    <row r="26" spans="2:21" s="58" customFormat="1" x14ac:dyDescent="0.45">
      <c r="B26" s="70"/>
      <c r="C26" s="15"/>
      <c r="D26" s="15"/>
      <c r="E26" s="163"/>
      <c r="F26" s="164"/>
      <c r="G26" s="18"/>
      <c r="H26" s="122"/>
      <c r="I26" s="128" t="str">
        <f t="shared" si="0"/>
        <v/>
      </c>
      <c r="J26" s="124"/>
      <c r="K26" s="18"/>
      <c r="L26" s="122"/>
      <c r="M26" s="134" t="str">
        <f t="shared" si="1"/>
        <v/>
      </c>
      <c r="N26" s="123"/>
      <c r="O26" s="18"/>
      <c r="P26" s="21"/>
      <c r="Q26" s="69"/>
      <c r="R26" s="70"/>
      <c r="S26" s="69"/>
      <c r="T26" s="57" t="str">
        <f t="shared" si="2"/>
        <v/>
      </c>
      <c r="U26" s="57" t="str">
        <f t="shared" si="3"/>
        <v/>
      </c>
    </row>
    <row r="27" spans="2:21" s="58" customFormat="1" x14ac:dyDescent="0.45">
      <c r="B27" s="70"/>
      <c r="C27" s="15"/>
      <c r="D27" s="15"/>
      <c r="E27" s="163"/>
      <c r="F27" s="164"/>
      <c r="G27" s="18"/>
      <c r="H27" s="122"/>
      <c r="I27" s="128" t="str">
        <f t="shared" si="0"/>
        <v/>
      </c>
      <c r="J27" s="124"/>
      <c r="K27" s="18"/>
      <c r="L27" s="122"/>
      <c r="M27" s="134" t="str">
        <f t="shared" si="1"/>
        <v/>
      </c>
      <c r="N27" s="123"/>
      <c r="O27" s="18"/>
      <c r="P27" s="21"/>
      <c r="Q27" s="69"/>
      <c r="R27" s="70"/>
      <c r="S27" s="69"/>
      <c r="T27" s="57" t="str">
        <f t="shared" si="2"/>
        <v/>
      </c>
      <c r="U27" s="57" t="str">
        <f t="shared" si="3"/>
        <v/>
      </c>
    </row>
    <row r="28" spans="2:21" s="58" customFormat="1" x14ac:dyDescent="0.45">
      <c r="B28" s="70"/>
      <c r="C28" s="15"/>
      <c r="D28" s="15"/>
      <c r="E28" s="163"/>
      <c r="F28" s="164"/>
      <c r="G28" s="18"/>
      <c r="H28" s="122"/>
      <c r="I28" s="128" t="str">
        <f t="shared" si="0"/>
        <v/>
      </c>
      <c r="J28" s="124"/>
      <c r="K28" s="18"/>
      <c r="L28" s="122"/>
      <c r="M28" s="134" t="str">
        <f t="shared" si="1"/>
        <v/>
      </c>
      <c r="N28" s="123"/>
      <c r="O28" s="18"/>
      <c r="P28" s="21"/>
      <c r="Q28" s="69"/>
      <c r="R28" s="70"/>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69"/>
      <c r="R29" s="70"/>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165"/>
      <c r="R43" s="166"/>
      <c r="S43" s="69"/>
      <c r="T43" s="57" t="str">
        <f t="shared" si="2"/>
        <v/>
      </c>
      <c r="U43" s="57" t="str">
        <f t="shared" si="3"/>
        <v/>
      </c>
    </row>
    <row r="44" spans="2:21" s="81" customFormat="1" ht="24.75" customHeight="1" thickBot="1" x14ac:dyDescent="0.5">
      <c r="B44" s="77" t="s">
        <v>106</v>
      </c>
      <c r="C44" s="78"/>
      <c r="D44" s="78"/>
      <c r="E44" s="169"/>
      <c r="F44" s="170"/>
      <c r="G44" s="79"/>
      <c r="H44" s="126"/>
      <c r="I44" s="129" t="str">
        <f t="shared" si="0"/>
        <v/>
      </c>
      <c r="J44" s="127"/>
      <c r="K44" s="79"/>
      <c r="L44" s="126"/>
      <c r="M44" s="135" t="str">
        <f t="shared" si="1"/>
        <v/>
      </c>
      <c r="N44" s="133"/>
      <c r="O44" s="79"/>
      <c r="P44" s="79"/>
      <c r="Q44" s="159"/>
      <c r="R44" s="160"/>
      <c r="S44" s="80"/>
      <c r="T44" s="73" t="str">
        <f t="shared" si="2"/>
        <v/>
      </c>
      <c r="U44" s="73" t="str">
        <f t="shared" si="3"/>
        <v/>
      </c>
    </row>
    <row r="45" spans="2:21" customFormat="1" ht="15" customHeight="1" thickTop="1" x14ac:dyDescent="0.45"/>
    <row r="46" spans="2:21" customFormat="1" ht="15" customHeight="1" x14ac:dyDescent="0.45"/>
    <row r="47" spans="2:21" customFormat="1" ht="15" customHeight="1" x14ac:dyDescent="0.45"/>
    <row r="48" spans="2:21" customFormat="1" ht="15" customHeight="1" x14ac:dyDescent="0.45"/>
    <row r="49" customFormat="1" ht="15" customHeight="1" x14ac:dyDescent="0.45"/>
    <row r="50" customFormat="1" ht="15" customHeight="1" x14ac:dyDescent="0.45"/>
    <row r="51" customFormat="1" ht="15" customHeight="1" x14ac:dyDescent="0.45"/>
    <row r="52" customFormat="1" ht="15" customHeight="1" x14ac:dyDescent="0.45"/>
    <row r="53" customFormat="1" ht="15" customHeight="1" x14ac:dyDescent="0.45"/>
    <row r="54" customFormat="1" ht="15" customHeight="1" x14ac:dyDescent="0.45"/>
    <row r="55" customFormat="1" ht="15" customHeight="1" x14ac:dyDescent="0.45"/>
    <row r="56" customFormat="1" ht="15" customHeight="1" x14ac:dyDescent="0.45"/>
    <row r="57" customFormat="1" ht="15" customHeight="1" x14ac:dyDescent="0.45"/>
    <row r="58" customFormat="1" ht="15" customHeight="1" x14ac:dyDescent="0.45"/>
    <row r="59" customFormat="1" ht="15" customHeight="1" x14ac:dyDescent="0.45"/>
    <row r="60" customFormat="1" ht="15" customHeight="1" x14ac:dyDescent="0.45"/>
    <row r="61" customFormat="1" ht="15" customHeight="1" x14ac:dyDescent="0.45"/>
    <row r="62" customFormat="1" ht="15" customHeight="1" x14ac:dyDescent="0.45"/>
    <row r="63" customFormat="1" ht="15" customHeight="1" x14ac:dyDescent="0.45"/>
    <row r="64"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ht="15" customHeight="1" x14ac:dyDescent="0.45"/>
    <row r="593" ht="15" customHeight="1" x14ac:dyDescent="0.45"/>
    <row r="594" ht="15" customHeight="1" x14ac:dyDescent="0.45"/>
    <row r="595" ht="15" customHeight="1" x14ac:dyDescent="0.45"/>
    <row r="596"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sheetData>
  <sheetProtection formatColumns="0" formatRows="0" insertColumns="0" insertRows="0" deleteColumns="0" deleteRows="0" selectLockedCells="1"/>
  <mergeCells count="56">
    <mergeCell ref="B7:E7"/>
    <mergeCell ref="G7:J7"/>
    <mergeCell ref="L7:Q7"/>
    <mergeCell ref="G8:J8"/>
    <mergeCell ref="M8:Q8"/>
    <mergeCell ref="B20:B21"/>
    <mergeCell ref="C20:C21"/>
    <mergeCell ref="D20:D21"/>
    <mergeCell ref="E20:F21"/>
    <mergeCell ref="G20:H20"/>
    <mergeCell ref="G10:G11"/>
    <mergeCell ref="H10:H11"/>
    <mergeCell ref="I10:I11"/>
    <mergeCell ref="T20:T21"/>
    <mergeCell ref="U20:U21"/>
    <mergeCell ref="G13:J13"/>
    <mergeCell ref="M13:Q13"/>
    <mergeCell ref="G15:G16"/>
    <mergeCell ref="H15:H16"/>
    <mergeCell ref="I15:I16"/>
    <mergeCell ref="E23:F23"/>
    <mergeCell ref="Q23:R23"/>
    <mergeCell ref="P20:P21"/>
    <mergeCell ref="Q20:R21"/>
    <mergeCell ref="S20:S21"/>
    <mergeCell ref="E22:F22"/>
    <mergeCell ref="Q22:R22"/>
    <mergeCell ref="I20:I21"/>
    <mergeCell ref="J20:J21"/>
    <mergeCell ref="K20:L20"/>
    <mergeCell ref="M20:M21"/>
    <mergeCell ref="N20:N21"/>
    <mergeCell ref="O20:O21"/>
    <mergeCell ref="E24:F24"/>
    <mergeCell ref="E25:F25"/>
    <mergeCell ref="E26:F26"/>
    <mergeCell ref="E27:F27"/>
    <mergeCell ref="E28:F28"/>
    <mergeCell ref="E40:F40"/>
    <mergeCell ref="E29:F29"/>
    <mergeCell ref="E30:F30"/>
    <mergeCell ref="E31:F31"/>
    <mergeCell ref="E32:F32"/>
    <mergeCell ref="E33:F33"/>
    <mergeCell ref="E34:F34"/>
    <mergeCell ref="E35:F35"/>
    <mergeCell ref="E36:F36"/>
    <mergeCell ref="E37:F37"/>
    <mergeCell ref="E38:F38"/>
    <mergeCell ref="E39:F39"/>
    <mergeCell ref="E41:F41"/>
    <mergeCell ref="E42:F42"/>
    <mergeCell ref="E43:F43"/>
    <mergeCell ref="Q43:R43"/>
    <mergeCell ref="E44:F44"/>
    <mergeCell ref="Q44:R44"/>
  </mergeCells>
  <conditionalFormatting sqref="G22:H44 K22:L44">
    <cfRule type="containsText" dxfId="65" priority="4" operator="containsText" text="5">
      <formula>NOT(ISERROR(SEARCH("5",G22)))</formula>
    </cfRule>
    <cfRule type="containsText" dxfId="64" priority="5" operator="containsText" text="4">
      <formula>NOT(ISERROR(SEARCH("4",G22)))</formula>
    </cfRule>
    <cfRule type="containsText" dxfId="63" priority="6" operator="containsText" text="3">
      <formula>NOT(ISERROR(SEARCH("3",G22)))</formula>
    </cfRule>
    <cfRule type="containsText" dxfId="62" priority="7" operator="containsText" text="2">
      <formula>NOT(ISERROR(SEARCH("2",G22)))</formula>
    </cfRule>
    <cfRule type="containsText" dxfId="61" priority="8" operator="containsText" text="1">
      <formula>NOT(ISERROR(SEARCH("1",G22)))</formula>
    </cfRule>
  </conditionalFormatting>
  <conditionalFormatting sqref="J11 J16 I22:I44 M22:M44">
    <cfRule type="containsText" dxfId="60" priority="9" operator="containsText" text="HIGH">
      <formula>NOT(ISERROR(SEARCH("HIGH",I11)))</formula>
    </cfRule>
    <cfRule type="containsText" dxfId="59" priority="10" operator="containsText" text="MEDIUM">
      <formula>NOT(ISERROR(SEARCH("MEDIUM",I11)))</formula>
    </cfRule>
    <cfRule type="containsText" dxfId="58" priority="11" operator="containsText" text="LOW">
      <formula>NOT(ISERROR(SEARCH("LOW",I11)))</formula>
    </cfRule>
  </conditionalFormatting>
  <conditionalFormatting sqref="P22:P44">
    <cfRule type="containsText" dxfId="57" priority="1" operator="containsText" text="Green">
      <formula>NOT(ISERROR(SEARCH("Green",P22)))</formula>
    </cfRule>
    <cfRule type="containsText" dxfId="56" priority="2" operator="containsText" text="Amber">
      <formula>NOT(ISERROR(SEARCH("Amber",P22)))</formula>
    </cfRule>
    <cfRule type="containsText" dxfId="55" priority="3" operator="containsText" text="Red">
      <formula>NOT(ISERROR(SEARCH("Red",P22)))</formula>
    </cfRule>
  </conditionalFormatting>
  <dataValidations count="2">
    <dataValidation type="list" allowBlank="1" showInputMessage="1" showErrorMessage="1" sqref="P22:P44" xr:uid="{D89D24E0-501E-4A2E-82FD-51CDFCDB69B9}">
      <formula1>RAG</formula1>
    </dataValidation>
    <dataValidation type="list" allowBlank="1" showInputMessage="1" showErrorMessage="1" sqref="G22:H44 K22:L44" xr:uid="{FCB1E587-1699-4FED-A5B7-23F04A78A154}">
      <formula1>level</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5CE9-45A5-4F8C-ACAE-FB8C89F35B81}">
  <sheetPr>
    <pageSetUpPr fitToPage="1"/>
  </sheetPr>
  <dimension ref="B2:V2167"/>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230</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COUNTIF($I$22:$I$46,"LOW")</f>
        <v>0</v>
      </c>
      <c r="H10" s="152">
        <f>COUNTIF($I$22:$I$46,"MEDIUM")</f>
        <v>0</v>
      </c>
      <c r="I10" s="152">
        <f>COUNTIF($I$22:$I$46,"HIGH")</f>
        <v>0</v>
      </c>
      <c r="J10" s="42" t="str">
        <f>IFERROR(AVERAGE($T$22:$T$46),"")</f>
        <v/>
      </c>
      <c r="L10" s="43" t="s">
        <v>103</v>
      </c>
      <c r="M10" s="44">
        <f>COUNTIF($G$22:$G$46,M$9)</f>
        <v>0</v>
      </c>
      <c r="N10" s="44">
        <f>COUNTIF($G$22:$G$46,N$9)</f>
        <v>0</v>
      </c>
      <c r="O10" s="44">
        <f>COUNTIF($G$22:$G$46,O$9)</f>
        <v>0</v>
      </c>
      <c r="P10" s="44">
        <f>COUNTIF($G$22:$G$46,P$9)</f>
        <v>0</v>
      </c>
      <c r="Q10" s="44">
        <f>COUNTIF($G$22:$G$46,Q$9)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COUNTIF($H$22:$H$46,M$9)</f>
        <v>0</v>
      </c>
      <c r="N11" s="47">
        <f>COUNTIF($H$22:$H$46,N$9)</f>
        <v>0</v>
      </c>
      <c r="O11" s="47">
        <f>COUNTIF($H$22:$H$46,O$9)</f>
        <v>0</v>
      </c>
      <c r="P11" s="47">
        <f>COUNTIF($H$22:$H$46,P$9)</f>
        <v>0</v>
      </c>
      <c r="Q11" s="47">
        <f>COUNTIF($H$22:$H$46,Q$9)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COUNTIF($M$22:$M$46,"LOW")</f>
        <v>0</v>
      </c>
      <c r="H15" s="152">
        <f>COUNTIF($M$22:$M$46,"MEDIUM")</f>
        <v>0</v>
      </c>
      <c r="I15" s="152">
        <f>COUNTIF($M$22:$M$46,"HIGH")</f>
        <v>0</v>
      </c>
      <c r="J15" s="42" t="str">
        <f>IFERROR(AVERAGE($U$22:$U$46),"")</f>
        <v/>
      </c>
      <c r="L15" s="43" t="s">
        <v>103</v>
      </c>
      <c r="M15" s="44">
        <f>COUNTIF($K$22:$K$46,M$14)</f>
        <v>0</v>
      </c>
      <c r="N15" s="44">
        <f>COUNTIF($K$22:$K$46,N$14)</f>
        <v>0</v>
      </c>
      <c r="O15" s="44">
        <f>COUNTIF($K$22:$K$46,O$14)</f>
        <v>0</v>
      </c>
      <c r="P15" s="44">
        <f>COUNTIF($K$22:$K$46,P$14)</f>
        <v>0</v>
      </c>
      <c r="Q15" s="44">
        <f>COUNTIF($K$22:$K$46,Q$14)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COUNTIF($L$22:$L$46,M$14)</f>
        <v>0</v>
      </c>
      <c r="N16" s="47">
        <f>COUNTIF($L$22:$L$46,N$14)</f>
        <v>0</v>
      </c>
      <c r="O16" s="47">
        <f>COUNTIF($L$22:$L$46,O$14)</f>
        <v>0</v>
      </c>
      <c r="P16" s="47">
        <f>COUNTIF($L$22:$L$46,P$14)</f>
        <v>0</v>
      </c>
      <c r="Q16" s="47">
        <f>COUNTIF($L$22:$L$46,Q$14)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34.9" x14ac:dyDescent="0.45">
      <c r="B22" s="54" t="s">
        <v>231</v>
      </c>
      <c r="C22" s="14"/>
      <c r="D22" s="14"/>
      <c r="E22" s="161"/>
      <c r="F22" s="162"/>
      <c r="G22" s="55"/>
      <c r="H22" s="17"/>
      <c r="I22" s="128" t="str">
        <f>IF(T22="","",IF(T22&lt;4.001,"LOW",IF(T22&lt;12.001,"MEDIUM","HIGH")))</f>
        <v/>
      </c>
      <c r="J22" s="54" t="s">
        <v>235</v>
      </c>
      <c r="K22" s="55"/>
      <c r="L22" s="17"/>
      <c r="M22" s="134" t="str">
        <f>IF(U22="","",IF(U22&lt;4.001,"LOW",IF(U22&lt;12.001,"MEDIUM","HIGH")))</f>
        <v/>
      </c>
      <c r="N22" s="132"/>
      <c r="O22" s="55"/>
      <c r="P22" s="17"/>
      <c r="Q22" s="167"/>
      <c r="R22" s="168"/>
      <c r="S22" s="110" t="s">
        <v>239</v>
      </c>
      <c r="T22" s="57" t="str">
        <f>IFERROR(LEFT(G22,1)*LEFT(H22,1),"")</f>
        <v/>
      </c>
      <c r="U22" s="57" t="str">
        <f>IFERROR(LEFT(K22,1)*LEFT(L22,1),"")</f>
        <v/>
      </c>
    </row>
    <row r="23" spans="2:21" s="58" customFormat="1" ht="69.75" x14ac:dyDescent="0.45">
      <c r="B23" s="70" t="s">
        <v>232</v>
      </c>
      <c r="C23" s="15"/>
      <c r="D23" s="15"/>
      <c r="E23" s="163"/>
      <c r="F23" s="164"/>
      <c r="G23" s="18"/>
      <c r="H23" s="122"/>
      <c r="I23" s="128" t="str">
        <f t="shared" ref="I23:I46" si="0">IF(T23="","",IF(T23&lt;4.001,"LOW",IF(T23&lt;12.001,"MEDIUM","HIGH")))</f>
        <v/>
      </c>
      <c r="J23" s="124" t="s">
        <v>236</v>
      </c>
      <c r="K23" s="18"/>
      <c r="L23" s="122"/>
      <c r="M23" s="134" t="str">
        <f t="shared" ref="M23:M46" si="1">IF(U23="","",IF(U23&lt;4.001,"LOW",IF(U23&lt;12.001,"MEDIUM","HIGH")))</f>
        <v/>
      </c>
      <c r="N23" s="123"/>
      <c r="O23" s="18"/>
      <c r="P23" s="21"/>
      <c r="Q23" s="165"/>
      <c r="R23" s="166"/>
      <c r="S23" s="69" t="s">
        <v>240</v>
      </c>
      <c r="T23" s="57" t="str">
        <f t="shared" ref="T23:T46" si="2">IFERROR(LEFT(G23,1)*LEFT(H23,1),"")</f>
        <v/>
      </c>
      <c r="U23" s="57" t="str">
        <f t="shared" ref="U23:U46" si="3">IFERROR(LEFT(K23,1)*LEFT(L23,1),"")</f>
        <v/>
      </c>
    </row>
    <row r="24" spans="2:21" s="58" customFormat="1" ht="34.9" x14ac:dyDescent="0.45">
      <c r="B24" s="70" t="s">
        <v>233</v>
      </c>
      <c r="C24" s="15"/>
      <c r="D24" s="15"/>
      <c r="E24" s="163"/>
      <c r="F24" s="164"/>
      <c r="G24" s="18"/>
      <c r="H24" s="122"/>
      <c r="I24" s="128" t="str">
        <f t="shared" si="0"/>
        <v/>
      </c>
      <c r="J24" s="124" t="s">
        <v>237</v>
      </c>
      <c r="K24" s="18"/>
      <c r="L24" s="122"/>
      <c r="M24" s="134" t="str">
        <f t="shared" si="1"/>
        <v/>
      </c>
      <c r="N24" s="123"/>
      <c r="O24" s="18"/>
      <c r="P24" s="21"/>
      <c r="Q24" s="165"/>
      <c r="R24" s="166"/>
      <c r="S24" s="69"/>
      <c r="T24" s="57" t="str">
        <f t="shared" si="2"/>
        <v/>
      </c>
      <c r="U24" s="57" t="str">
        <f t="shared" si="3"/>
        <v/>
      </c>
    </row>
    <row r="25" spans="2:21" s="58" customFormat="1" ht="69.75" x14ac:dyDescent="0.45">
      <c r="B25" s="70" t="s">
        <v>234</v>
      </c>
      <c r="C25" s="15"/>
      <c r="D25" s="15"/>
      <c r="E25" s="163"/>
      <c r="F25" s="164"/>
      <c r="G25" s="18"/>
      <c r="H25" s="122"/>
      <c r="I25" s="128" t="str">
        <f t="shared" si="0"/>
        <v/>
      </c>
      <c r="J25" s="124" t="s">
        <v>238</v>
      </c>
      <c r="K25" s="18"/>
      <c r="L25" s="122"/>
      <c r="M25" s="134" t="str">
        <f t="shared" si="1"/>
        <v/>
      </c>
      <c r="N25" s="123"/>
      <c r="O25" s="18"/>
      <c r="P25" s="21"/>
      <c r="Q25" s="165"/>
      <c r="R25" s="166"/>
      <c r="S25" s="69"/>
      <c r="T25" s="57" t="str">
        <f t="shared" si="2"/>
        <v/>
      </c>
      <c r="U25" s="57" t="str">
        <f t="shared" si="3"/>
        <v/>
      </c>
    </row>
    <row r="26" spans="2:21" s="58" customFormat="1" x14ac:dyDescent="0.45">
      <c r="B26" s="70"/>
      <c r="C26" s="15"/>
      <c r="D26" s="15"/>
      <c r="E26" s="163"/>
      <c r="F26" s="164"/>
      <c r="G26" s="18"/>
      <c r="H26" s="122"/>
      <c r="I26" s="128" t="str">
        <f t="shared" si="0"/>
        <v/>
      </c>
      <c r="J26" s="124"/>
      <c r="K26" s="18"/>
      <c r="L26" s="122"/>
      <c r="M26" s="134" t="str">
        <f t="shared" si="1"/>
        <v/>
      </c>
      <c r="N26" s="123"/>
      <c r="O26" s="18"/>
      <c r="P26" s="21"/>
      <c r="Q26" s="69"/>
      <c r="R26" s="70"/>
      <c r="S26" s="69"/>
      <c r="T26" s="57" t="str">
        <f t="shared" si="2"/>
        <v/>
      </c>
      <c r="U26" s="57" t="str">
        <f t="shared" si="3"/>
        <v/>
      </c>
    </row>
    <row r="27" spans="2:21" s="58" customFormat="1" x14ac:dyDescent="0.45">
      <c r="B27" s="70"/>
      <c r="C27" s="15"/>
      <c r="D27" s="15"/>
      <c r="E27" s="163"/>
      <c r="F27" s="164"/>
      <c r="G27" s="18"/>
      <c r="H27" s="122"/>
      <c r="I27" s="128" t="str">
        <f t="shared" si="0"/>
        <v/>
      </c>
      <c r="J27" s="124"/>
      <c r="K27" s="18"/>
      <c r="L27" s="122"/>
      <c r="M27" s="134" t="str">
        <f t="shared" si="1"/>
        <v/>
      </c>
      <c r="N27" s="123"/>
      <c r="O27" s="18"/>
      <c r="P27" s="21"/>
      <c r="Q27" s="69"/>
      <c r="R27" s="70"/>
      <c r="S27" s="69"/>
      <c r="T27" s="57" t="str">
        <f t="shared" si="2"/>
        <v/>
      </c>
      <c r="U27" s="57" t="str">
        <f t="shared" si="3"/>
        <v/>
      </c>
    </row>
    <row r="28" spans="2:21" s="58" customFormat="1" x14ac:dyDescent="0.45">
      <c r="B28" s="70"/>
      <c r="C28" s="15"/>
      <c r="D28" s="15"/>
      <c r="E28" s="163"/>
      <c r="F28" s="164"/>
      <c r="G28" s="18"/>
      <c r="H28" s="122"/>
      <c r="I28" s="128" t="str">
        <f t="shared" si="0"/>
        <v/>
      </c>
      <c r="J28" s="124"/>
      <c r="K28" s="18"/>
      <c r="L28" s="122"/>
      <c r="M28" s="134" t="str">
        <f t="shared" si="1"/>
        <v/>
      </c>
      <c r="N28" s="123"/>
      <c r="O28" s="18"/>
      <c r="P28" s="21"/>
      <c r="Q28" s="69"/>
      <c r="R28" s="70"/>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69"/>
      <c r="R29" s="70"/>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69"/>
      <c r="R44" s="70"/>
      <c r="S44" s="69"/>
      <c r="T44" s="57" t="str">
        <f t="shared" si="2"/>
        <v/>
      </c>
      <c r="U44" s="57" t="str">
        <f t="shared" si="3"/>
        <v/>
      </c>
    </row>
    <row r="45" spans="2:21" s="58" customFormat="1" x14ac:dyDescent="0.45">
      <c r="B45" s="70"/>
      <c r="C45" s="15"/>
      <c r="D45" s="15"/>
      <c r="E45" s="163"/>
      <c r="F45" s="164"/>
      <c r="G45" s="18"/>
      <c r="H45" s="122"/>
      <c r="I45" s="128" t="str">
        <f t="shared" si="0"/>
        <v/>
      </c>
      <c r="J45" s="124"/>
      <c r="K45" s="18"/>
      <c r="L45" s="122"/>
      <c r="M45" s="134" t="str">
        <f t="shared" si="1"/>
        <v/>
      </c>
      <c r="N45" s="123"/>
      <c r="O45" s="18"/>
      <c r="P45" s="21"/>
      <c r="Q45" s="165"/>
      <c r="R45" s="166"/>
      <c r="S45" s="69"/>
      <c r="T45" s="57" t="str">
        <f t="shared" si="2"/>
        <v/>
      </c>
      <c r="U45" s="57" t="str">
        <f t="shared" si="3"/>
        <v/>
      </c>
    </row>
    <row r="46" spans="2:21" s="81" customFormat="1" ht="24.75" customHeight="1" thickBot="1" x14ac:dyDescent="0.5">
      <c r="B46" s="77" t="s">
        <v>106</v>
      </c>
      <c r="C46" s="78"/>
      <c r="D46" s="78"/>
      <c r="E46" s="169"/>
      <c r="F46" s="170"/>
      <c r="G46" s="79"/>
      <c r="H46" s="126"/>
      <c r="I46" s="129" t="str">
        <f t="shared" si="0"/>
        <v/>
      </c>
      <c r="J46" s="127"/>
      <c r="K46" s="79"/>
      <c r="L46" s="126"/>
      <c r="M46" s="135" t="str">
        <f t="shared" si="1"/>
        <v/>
      </c>
      <c r="N46" s="133"/>
      <c r="O46" s="79"/>
      <c r="P46" s="79"/>
      <c r="Q46" s="159"/>
      <c r="R46" s="160"/>
      <c r="S46" s="80"/>
      <c r="T46" s="73" t="str">
        <f t="shared" si="2"/>
        <v/>
      </c>
      <c r="U46" s="73" t="str">
        <f t="shared" si="3"/>
        <v/>
      </c>
    </row>
    <row r="47" spans="2:21" customFormat="1" ht="15" customHeight="1" thickTop="1" x14ac:dyDescent="0.45"/>
    <row r="48" spans="2:21" customFormat="1" ht="15" customHeight="1" x14ac:dyDescent="0.45"/>
    <row r="49" customFormat="1" ht="15" customHeight="1" x14ac:dyDescent="0.45"/>
    <row r="50" customFormat="1" ht="15" customHeight="1" x14ac:dyDescent="0.45"/>
    <row r="51" customFormat="1" ht="15" customHeight="1" x14ac:dyDescent="0.45"/>
    <row r="52" customFormat="1" ht="15" customHeight="1" x14ac:dyDescent="0.45"/>
    <row r="53" customFormat="1" ht="15" customHeight="1" x14ac:dyDescent="0.45"/>
    <row r="54" customFormat="1" ht="15" customHeight="1" x14ac:dyDescent="0.45"/>
    <row r="55" customFormat="1" ht="15" customHeight="1" x14ac:dyDescent="0.45"/>
    <row r="56" customFormat="1" ht="15" customHeight="1" x14ac:dyDescent="0.45"/>
    <row r="57" customFormat="1" ht="15" customHeight="1" x14ac:dyDescent="0.45"/>
    <row r="58" customFormat="1" ht="15" customHeight="1" x14ac:dyDescent="0.45"/>
    <row r="59" customFormat="1" ht="15" customHeight="1" x14ac:dyDescent="0.45"/>
    <row r="60" customFormat="1" ht="15" customHeight="1" x14ac:dyDescent="0.45"/>
    <row r="61" customFormat="1" ht="15" customHeight="1" x14ac:dyDescent="0.45"/>
    <row r="62" customFormat="1" ht="15" customHeight="1" x14ac:dyDescent="0.45"/>
    <row r="63" customFormat="1" ht="15" customHeight="1" x14ac:dyDescent="0.45"/>
    <row r="64"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ht="15" customHeight="1" x14ac:dyDescent="0.45"/>
    <row r="595" ht="15" customHeight="1" x14ac:dyDescent="0.45"/>
    <row r="596"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sheetData>
  <sheetProtection formatColumns="0" formatRows="0" insertColumns="0" insertRows="0" deleteColumns="0" deleteRows="0" selectLockedCells="1"/>
  <mergeCells count="60">
    <mergeCell ref="B7:E7"/>
    <mergeCell ref="G7:J7"/>
    <mergeCell ref="B20:B21"/>
    <mergeCell ref="C20:C21"/>
    <mergeCell ref="D20:D21"/>
    <mergeCell ref="E20:F21"/>
    <mergeCell ref="G20:H20"/>
    <mergeCell ref="O20:O21"/>
    <mergeCell ref="P20:P21"/>
    <mergeCell ref="Q20:R21"/>
    <mergeCell ref="L7:Q7"/>
    <mergeCell ref="G8:J8"/>
    <mergeCell ref="M8:Q8"/>
    <mergeCell ref="G13:J13"/>
    <mergeCell ref="M13:Q13"/>
    <mergeCell ref="G15:G16"/>
    <mergeCell ref="H15:H16"/>
    <mergeCell ref="I15:I16"/>
    <mergeCell ref="G10:G11"/>
    <mergeCell ref="H10:H11"/>
    <mergeCell ref="I10:I11"/>
    <mergeCell ref="S20:S21"/>
    <mergeCell ref="T20:T21"/>
    <mergeCell ref="U20:U21"/>
    <mergeCell ref="E25:F25"/>
    <mergeCell ref="Q25:R25"/>
    <mergeCell ref="E23:F23"/>
    <mergeCell ref="Q23:R23"/>
    <mergeCell ref="E24:F24"/>
    <mergeCell ref="Q24:R24"/>
    <mergeCell ref="E22:F22"/>
    <mergeCell ref="Q22:R22"/>
    <mergeCell ref="I20:I21"/>
    <mergeCell ref="J20:J21"/>
    <mergeCell ref="K20:L20"/>
    <mergeCell ref="M20:M21"/>
    <mergeCell ref="N20:N21"/>
    <mergeCell ref="E26:F26"/>
    <mergeCell ref="E27:F27"/>
    <mergeCell ref="E28:F28"/>
    <mergeCell ref="E29:F29"/>
    <mergeCell ref="E30:F30"/>
    <mergeCell ref="E42:F42"/>
    <mergeCell ref="E31:F31"/>
    <mergeCell ref="E32:F32"/>
    <mergeCell ref="E33:F33"/>
    <mergeCell ref="E34:F34"/>
    <mergeCell ref="E35:F35"/>
    <mergeCell ref="E36:F36"/>
    <mergeCell ref="E37:F37"/>
    <mergeCell ref="E38:F38"/>
    <mergeCell ref="E39:F39"/>
    <mergeCell ref="E40:F40"/>
    <mergeCell ref="E41:F41"/>
    <mergeCell ref="E43:F43"/>
    <mergeCell ref="E44:F44"/>
    <mergeCell ref="E45:F45"/>
    <mergeCell ref="Q45:R45"/>
    <mergeCell ref="E46:F46"/>
    <mergeCell ref="Q46:R46"/>
  </mergeCells>
  <conditionalFormatting sqref="G22:H46 K22:L46">
    <cfRule type="containsText" dxfId="54" priority="4" operator="containsText" text="5">
      <formula>NOT(ISERROR(SEARCH("5",G22)))</formula>
    </cfRule>
    <cfRule type="containsText" dxfId="53" priority="5" operator="containsText" text="4">
      <formula>NOT(ISERROR(SEARCH("4",G22)))</formula>
    </cfRule>
    <cfRule type="containsText" dxfId="52" priority="6" operator="containsText" text="3">
      <formula>NOT(ISERROR(SEARCH("3",G22)))</formula>
    </cfRule>
    <cfRule type="containsText" dxfId="51" priority="7" operator="containsText" text="2">
      <formula>NOT(ISERROR(SEARCH("2",G22)))</formula>
    </cfRule>
    <cfRule type="containsText" dxfId="50" priority="8" operator="containsText" text="1">
      <formula>NOT(ISERROR(SEARCH("1",G22)))</formula>
    </cfRule>
  </conditionalFormatting>
  <conditionalFormatting sqref="J11 J16 I22:I46 M22:M46">
    <cfRule type="containsText" dxfId="49" priority="9" operator="containsText" text="HIGH">
      <formula>NOT(ISERROR(SEARCH("HIGH",I11)))</formula>
    </cfRule>
    <cfRule type="containsText" dxfId="48" priority="10" operator="containsText" text="MEDIUM">
      <formula>NOT(ISERROR(SEARCH("MEDIUM",I11)))</formula>
    </cfRule>
    <cfRule type="containsText" dxfId="47" priority="11" operator="containsText" text="LOW">
      <formula>NOT(ISERROR(SEARCH("LOW",I11)))</formula>
    </cfRule>
  </conditionalFormatting>
  <conditionalFormatting sqref="P22:P46">
    <cfRule type="containsText" dxfId="46" priority="1" operator="containsText" text="Green">
      <formula>NOT(ISERROR(SEARCH("Green",P22)))</formula>
    </cfRule>
    <cfRule type="containsText" dxfId="45" priority="2" operator="containsText" text="Amber">
      <formula>NOT(ISERROR(SEARCH("Amber",P22)))</formula>
    </cfRule>
    <cfRule type="containsText" dxfId="44" priority="3" operator="containsText" text="Red">
      <formula>NOT(ISERROR(SEARCH("Red",P22)))</formula>
    </cfRule>
  </conditionalFormatting>
  <dataValidations count="2">
    <dataValidation type="list" allowBlank="1" showInputMessage="1" showErrorMessage="1" sqref="G22:H46 K22:L46" xr:uid="{B9AE0907-E89D-45F3-8DA7-1C3774593DCC}">
      <formula1>level</formula1>
    </dataValidation>
    <dataValidation type="list" allowBlank="1" showInputMessage="1" showErrorMessage="1" sqref="P22:P46" xr:uid="{16E66503-42AC-438F-8E03-E4987AC32AF1}">
      <formula1>RAG</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0CF75-A4EE-4430-8775-1728901D975D}">
  <sheetPr>
    <pageSetUpPr fitToPage="1"/>
  </sheetPr>
  <dimension ref="B2:V2166"/>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241</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COUNTIF($I$22:$I$45,"LOW")</f>
        <v>0</v>
      </c>
      <c r="H10" s="152">
        <f>COUNTIF($I$22:$I$45,"MEDIUM")</f>
        <v>0</v>
      </c>
      <c r="I10" s="152">
        <f>COUNTIF($I$22:$I$45,"HIGH")</f>
        <v>0</v>
      </c>
      <c r="J10" s="42" t="str">
        <f>IFERROR(AVERAGE($T$22:$T$45),"")</f>
        <v/>
      </c>
      <c r="L10" s="43" t="s">
        <v>103</v>
      </c>
      <c r="M10" s="44">
        <f>COUNTIF($G$22:$G$45,M$9)</f>
        <v>0</v>
      </c>
      <c r="N10" s="44">
        <f>COUNTIF($G$22:$G$45,N$9)</f>
        <v>0</v>
      </c>
      <c r="O10" s="44">
        <f>COUNTIF($G$22:$G$45,O$9)</f>
        <v>0</v>
      </c>
      <c r="P10" s="44">
        <f>COUNTIF($G$22:$G$45,P$9)</f>
        <v>0</v>
      </c>
      <c r="Q10" s="44">
        <f>COUNTIF($G$22:$G$45,Q$9)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COUNTIF($H$22:$H$45,M$9)</f>
        <v>0</v>
      </c>
      <c r="N11" s="47">
        <f>COUNTIF($H$22:$H$45,N$9)</f>
        <v>0</v>
      </c>
      <c r="O11" s="47">
        <f>COUNTIF($H$22:$H$45,O$9)</f>
        <v>0</v>
      </c>
      <c r="P11" s="47">
        <f>COUNTIF($H$22:$H$45,P$9)</f>
        <v>0</v>
      </c>
      <c r="Q11" s="47">
        <f>COUNTIF($H$22:$H$45,Q$9)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COUNTIF($M$22:$M$45,"LOW")</f>
        <v>0</v>
      </c>
      <c r="H15" s="152">
        <f>COUNTIF($M$22:$M$45,"MEDIUM")</f>
        <v>0</v>
      </c>
      <c r="I15" s="152">
        <f>COUNTIF($M$22:$M$45,"HIGH")</f>
        <v>0</v>
      </c>
      <c r="J15" s="42" t="str">
        <f>IFERROR(AVERAGE($U$22:$U$45),"")</f>
        <v/>
      </c>
      <c r="L15" s="43" t="s">
        <v>103</v>
      </c>
      <c r="M15" s="44">
        <f>COUNTIF($K$22:$K$45,M$14)</f>
        <v>0</v>
      </c>
      <c r="N15" s="44">
        <f>COUNTIF($K$22:$K$45,N$14)</f>
        <v>0</v>
      </c>
      <c r="O15" s="44">
        <f>COUNTIF($K$22:$K$45,O$14)</f>
        <v>0</v>
      </c>
      <c r="P15" s="44">
        <f>COUNTIF($K$22:$K$45,P$14)</f>
        <v>0</v>
      </c>
      <c r="Q15" s="44">
        <f>COUNTIF($K$22:$K$45,Q$14)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COUNTIF($L$22:$L$45,M$14)</f>
        <v>0</v>
      </c>
      <c r="N16" s="47">
        <f>COUNTIF($L$22:$L$45,N$14)</f>
        <v>0</v>
      </c>
      <c r="O16" s="47">
        <f>COUNTIF($L$22:$L$45,O$14)</f>
        <v>0</v>
      </c>
      <c r="P16" s="47">
        <f>COUNTIF($L$22:$L$45,P$14)</f>
        <v>0</v>
      </c>
      <c r="Q16" s="47">
        <f>COUNTIF($L$22:$L$45,Q$14)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81.400000000000006" x14ac:dyDescent="0.45">
      <c r="B22" s="54" t="s">
        <v>242</v>
      </c>
      <c r="C22" s="14"/>
      <c r="D22" s="14"/>
      <c r="E22" s="161"/>
      <c r="F22" s="162"/>
      <c r="G22" s="55"/>
      <c r="H22" s="17"/>
      <c r="I22" s="128" t="str">
        <f>IF(T22="","",IF(T22&lt;4.001,"LOW",IF(T22&lt;12.001,"MEDIUM","HIGH")))</f>
        <v/>
      </c>
      <c r="J22" s="54" t="s">
        <v>245</v>
      </c>
      <c r="K22" s="55"/>
      <c r="L22" s="17"/>
      <c r="M22" s="134" t="str">
        <f>IF(U22="","",IF(U22&lt;4.001,"LOW",IF(U22&lt;12.001,"MEDIUM","HIGH")))</f>
        <v/>
      </c>
      <c r="N22" s="132"/>
      <c r="O22" s="55"/>
      <c r="P22" s="17"/>
      <c r="Q22" s="167"/>
      <c r="R22" s="168"/>
      <c r="S22" s="110"/>
      <c r="T22" s="57" t="str">
        <f>IFERROR(LEFT(G22,1)*LEFT(H22,1),"")</f>
        <v/>
      </c>
      <c r="U22" s="57" t="str">
        <f>IFERROR(LEFT(K22,1)*LEFT(L22,1),"")</f>
        <v/>
      </c>
    </row>
    <row r="23" spans="2:21" s="58" customFormat="1" ht="34.9" x14ac:dyDescent="0.45">
      <c r="B23" s="70" t="s">
        <v>243</v>
      </c>
      <c r="C23" s="15"/>
      <c r="D23" s="15"/>
      <c r="E23" s="163"/>
      <c r="F23" s="164"/>
      <c r="G23" s="18"/>
      <c r="H23" s="122"/>
      <c r="I23" s="128" t="str">
        <f t="shared" ref="I23:I45" si="0">IF(T23="","",IF(T23&lt;4.001,"LOW",IF(T23&lt;12.001,"MEDIUM","HIGH")))</f>
        <v/>
      </c>
      <c r="J23" s="124" t="s">
        <v>246</v>
      </c>
      <c r="K23" s="18"/>
      <c r="L23" s="122"/>
      <c r="M23" s="134" t="str">
        <f t="shared" ref="M23:M45" si="1">IF(U23="","",IF(U23&lt;4.001,"LOW",IF(U23&lt;12.001,"MEDIUM","HIGH")))</f>
        <v/>
      </c>
      <c r="N23" s="123"/>
      <c r="O23" s="18"/>
      <c r="P23" s="21"/>
      <c r="Q23" s="165"/>
      <c r="R23" s="166"/>
      <c r="S23" s="69"/>
      <c r="T23" s="57" t="str">
        <f t="shared" ref="T23:T45" si="2">IFERROR(LEFT(G23,1)*LEFT(H23,1),"")</f>
        <v/>
      </c>
      <c r="U23" s="57" t="str">
        <f t="shared" ref="U23:U45" si="3">IFERROR(LEFT(K23,1)*LEFT(L23,1),"")</f>
        <v/>
      </c>
    </row>
    <row r="24" spans="2:21" s="58" customFormat="1" ht="34.9" x14ac:dyDescent="0.45">
      <c r="B24" s="70" t="s">
        <v>244</v>
      </c>
      <c r="C24" s="15"/>
      <c r="D24" s="15"/>
      <c r="E24" s="163"/>
      <c r="F24" s="164"/>
      <c r="G24" s="18"/>
      <c r="H24" s="122"/>
      <c r="I24" s="128" t="str">
        <f t="shared" si="0"/>
        <v/>
      </c>
      <c r="J24" s="124" t="s">
        <v>247</v>
      </c>
      <c r="K24" s="18"/>
      <c r="L24" s="122"/>
      <c r="M24" s="134" t="str">
        <f t="shared" si="1"/>
        <v/>
      </c>
      <c r="N24" s="123"/>
      <c r="O24" s="18"/>
      <c r="P24" s="21"/>
      <c r="Q24" s="165"/>
      <c r="R24" s="166"/>
      <c r="S24" s="69"/>
      <c r="T24" s="57" t="str">
        <f t="shared" si="2"/>
        <v/>
      </c>
      <c r="U24" s="57" t="str">
        <f t="shared" si="3"/>
        <v/>
      </c>
    </row>
    <row r="25" spans="2:21" s="58" customFormat="1" x14ac:dyDescent="0.45">
      <c r="B25" s="70"/>
      <c r="C25" s="15"/>
      <c r="D25" s="15"/>
      <c r="E25" s="163"/>
      <c r="F25" s="164"/>
      <c r="G25" s="18"/>
      <c r="H25" s="122"/>
      <c r="I25" s="128" t="str">
        <f t="shared" si="0"/>
        <v/>
      </c>
      <c r="J25" s="124"/>
      <c r="K25" s="18"/>
      <c r="L25" s="122"/>
      <c r="M25" s="134" t="str">
        <f t="shared" si="1"/>
        <v/>
      </c>
      <c r="N25" s="123"/>
      <c r="O25" s="18"/>
      <c r="P25" s="21"/>
      <c r="Q25" s="69"/>
      <c r="R25" s="70"/>
      <c r="S25" s="69"/>
      <c r="T25" s="57" t="str">
        <f t="shared" si="2"/>
        <v/>
      </c>
      <c r="U25" s="57" t="str">
        <f t="shared" si="3"/>
        <v/>
      </c>
    </row>
    <row r="26" spans="2:21" s="58" customFormat="1" x14ac:dyDescent="0.45">
      <c r="B26" s="70"/>
      <c r="C26" s="15"/>
      <c r="D26" s="15"/>
      <c r="E26" s="163"/>
      <c r="F26" s="164"/>
      <c r="G26" s="18"/>
      <c r="H26" s="122"/>
      <c r="I26" s="128" t="str">
        <f t="shared" si="0"/>
        <v/>
      </c>
      <c r="J26" s="124"/>
      <c r="K26" s="18"/>
      <c r="L26" s="122"/>
      <c r="M26" s="134" t="str">
        <f t="shared" si="1"/>
        <v/>
      </c>
      <c r="N26" s="123"/>
      <c r="O26" s="18"/>
      <c r="P26" s="21"/>
      <c r="Q26" s="69"/>
      <c r="R26" s="70"/>
      <c r="S26" s="69"/>
      <c r="T26" s="57" t="str">
        <f t="shared" si="2"/>
        <v/>
      </c>
      <c r="U26" s="57" t="str">
        <f t="shared" si="3"/>
        <v/>
      </c>
    </row>
    <row r="27" spans="2:21" s="58" customFormat="1" x14ac:dyDescent="0.45">
      <c r="B27" s="70"/>
      <c r="C27" s="15"/>
      <c r="D27" s="15"/>
      <c r="E27" s="163"/>
      <c r="F27" s="164"/>
      <c r="G27" s="18"/>
      <c r="H27" s="122"/>
      <c r="I27" s="128" t="str">
        <f t="shared" si="0"/>
        <v/>
      </c>
      <c r="J27" s="124"/>
      <c r="K27" s="18"/>
      <c r="L27" s="122"/>
      <c r="M27" s="134" t="str">
        <f t="shared" si="1"/>
        <v/>
      </c>
      <c r="N27" s="123"/>
      <c r="O27" s="18"/>
      <c r="P27" s="21"/>
      <c r="Q27" s="69"/>
      <c r="R27" s="70"/>
      <c r="S27" s="69"/>
      <c r="T27" s="57" t="str">
        <f t="shared" si="2"/>
        <v/>
      </c>
      <c r="U27" s="57" t="str">
        <f t="shared" si="3"/>
        <v/>
      </c>
    </row>
    <row r="28" spans="2:21" s="58" customFormat="1" x14ac:dyDescent="0.45">
      <c r="B28" s="70"/>
      <c r="C28" s="15"/>
      <c r="D28" s="15"/>
      <c r="E28" s="163"/>
      <c r="F28" s="164"/>
      <c r="G28" s="18"/>
      <c r="H28" s="122"/>
      <c r="I28" s="128" t="str">
        <f t="shared" si="0"/>
        <v/>
      </c>
      <c r="J28" s="124"/>
      <c r="K28" s="18"/>
      <c r="L28" s="122"/>
      <c r="M28" s="134" t="str">
        <f t="shared" si="1"/>
        <v/>
      </c>
      <c r="N28" s="123"/>
      <c r="O28" s="18"/>
      <c r="P28" s="21"/>
      <c r="Q28" s="69"/>
      <c r="R28" s="70"/>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69"/>
      <c r="R29" s="70"/>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165"/>
      <c r="R44" s="166"/>
      <c r="S44" s="69"/>
      <c r="T44" s="57" t="str">
        <f t="shared" si="2"/>
        <v/>
      </c>
      <c r="U44" s="57" t="str">
        <f t="shared" si="3"/>
        <v/>
      </c>
    </row>
    <row r="45" spans="2:21" s="81" customFormat="1" ht="24.75" customHeight="1" thickBot="1" x14ac:dyDescent="0.5">
      <c r="B45" s="77" t="s">
        <v>106</v>
      </c>
      <c r="C45" s="78"/>
      <c r="D45" s="78"/>
      <c r="E45" s="169"/>
      <c r="F45" s="170"/>
      <c r="G45" s="79"/>
      <c r="H45" s="126"/>
      <c r="I45" s="129" t="str">
        <f t="shared" si="0"/>
        <v/>
      </c>
      <c r="J45" s="127"/>
      <c r="K45" s="79"/>
      <c r="L45" s="126"/>
      <c r="M45" s="135" t="str">
        <f t="shared" si="1"/>
        <v/>
      </c>
      <c r="N45" s="133"/>
      <c r="O45" s="79"/>
      <c r="P45" s="79"/>
      <c r="Q45" s="159"/>
      <c r="R45" s="160"/>
      <c r="S45" s="80"/>
      <c r="T45" s="73" t="str">
        <f t="shared" si="2"/>
        <v/>
      </c>
      <c r="U45" s="73" t="str">
        <f t="shared" si="3"/>
        <v/>
      </c>
    </row>
    <row r="46" spans="2:21" customFormat="1" ht="15" customHeight="1" thickTop="1" x14ac:dyDescent="0.45"/>
    <row r="47" spans="2:21" customFormat="1" ht="15" customHeight="1" x14ac:dyDescent="0.45"/>
    <row r="48" spans="2:21" customFormat="1" ht="15" customHeight="1" x14ac:dyDescent="0.45"/>
    <row r="49" customFormat="1" ht="15" customHeight="1" x14ac:dyDescent="0.45"/>
    <row r="50" customFormat="1" ht="15" customHeight="1" x14ac:dyDescent="0.45"/>
    <row r="51" customFormat="1" ht="15" customHeight="1" x14ac:dyDescent="0.45"/>
    <row r="52" customFormat="1" ht="15" customHeight="1" x14ac:dyDescent="0.45"/>
    <row r="53" customFormat="1" ht="15" customHeight="1" x14ac:dyDescent="0.45"/>
    <row r="54" customFormat="1" ht="15" customHeight="1" x14ac:dyDescent="0.45"/>
    <row r="55" customFormat="1" ht="15" customHeight="1" x14ac:dyDescent="0.45"/>
    <row r="56" customFormat="1" ht="15" customHeight="1" x14ac:dyDescent="0.45"/>
    <row r="57" customFormat="1" ht="15" customHeight="1" x14ac:dyDescent="0.45"/>
    <row r="58" customFormat="1" ht="15" customHeight="1" x14ac:dyDescent="0.45"/>
    <row r="59" customFormat="1" ht="15" customHeight="1" x14ac:dyDescent="0.45"/>
    <row r="60" customFormat="1" ht="15" customHeight="1" x14ac:dyDescent="0.45"/>
    <row r="61" customFormat="1" ht="15" customHeight="1" x14ac:dyDescent="0.45"/>
    <row r="62" customFormat="1" ht="15" customHeight="1" x14ac:dyDescent="0.45"/>
    <row r="63" customFormat="1" ht="15" customHeight="1" x14ac:dyDescent="0.45"/>
    <row r="64"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ht="15" customHeight="1" x14ac:dyDescent="0.45"/>
    <row r="594" ht="15" customHeight="1" x14ac:dyDescent="0.45"/>
    <row r="595" ht="15" customHeight="1" x14ac:dyDescent="0.45"/>
    <row r="596"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sheetData>
  <sheetProtection formatColumns="0" formatRows="0" insertColumns="0" insertRows="0" deleteColumns="0" deleteRows="0" selectLockedCells="1"/>
  <mergeCells count="58">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2:F22"/>
    <mergeCell ref="Q22:R22"/>
    <mergeCell ref="I20:I21"/>
    <mergeCell ref="J20:J21"/>
    <mergeCell ref="K20:L20"/>
    <mergeCell ref="M20:M21"/>
    <mergeCell ref="N20:N21"/>
    <mergeCell ref="O20:O21"/>
    <mergeCell ref="E23:F23"/>
    <mergeCell ref="Q23:R23"/>
    <mergeCell ref="E24:F24"/>
    <mergeCell ref="Q24:R24"/>
    <mergeCell ref="P20:P21"/>
    <mergeCell ref="Q20:R21"/>
    <mergeCell ref="E25:F25"/>
    <mergeCell ref="E26:F26"/>
    <mergeCell ref="E27:F27"/>
    <mergeCell ref="E28:F28"/>
    <mergeCell ref="E29:F29"/>
    <mergeCell ref="E41:F41"/>
    <mergeCell ref="E30:F30"/>
    <mergeCell ref="E31:F31"/>
    <mergeCell ref="E32:F32"/>
    <mergeCell ref="E33:F33"/>
    <mergeCell ref="E34:F34"/>
    <mergeCell ref="E35:F35"/>
    <mergeCell ref="E36:F36"/>
    <mergeCell ref="E37:F37"/>
    <mergeCell ref="E38:F38"/>
    <mergeCell ref="E39:F39"/>
    <mergeCell ref="E40:F40"/>
    <mergeCell ref="E42:F42"/>
    <mergeCell ref="E43:F43"/>
    <mergeCell ref="E44:F44"/>
    <mergeCell ref="Q44:R44"/>
    <mergeCell ref="E45:F45"/>
    <mergeCell ref="Q45:R45"/>
  </mergeCells>
  <conditionalFormatting sqref="G22:H45 K22:L45">
    <cfRule type="containsText" dxfId="43" priority="4" operator="containsText" text="5">
      <formula>NOT(ISERROR(SEARCH("5",G22)))</formula>
    </cfRule>
    <cfRule type="containsText" dxfId="42" priority="5" operator="containsText" text="4">
      <formula>NOT(ISERROR(SEARCH("4",G22)))</formula>
    </cfRule>
    <cfRule type="containsText" dxfId="41" priority="6" operator="containsText" text="3">
      <formula>NOT(ISERROR(SEARCH("3",G22)))</formula>
    </cfRule>
    <cfRule type="containsText" dxfId="40" priority="7" operator="containsText" text="2">
      <formula>NOT(ISERROR(SEARCH("2",G22)))</formula>
    </cfRule>
    <cfRule type="containsText" dxfId="39" priority="8" operator="containsText" text="1">
      <formula>NOT(ISERROR(SEARCH("1",G22)))</formula>
    </cfRule>
  </conditionalFormatting>
  <conditionalFormatting sqref="J11 J16 I22:I45 M22:M45">
    <cfRule type="containsText" dxfId="38" priority="9" operator="containsText" text="HIGH">
      <formula>NOT(ISERROR(SEARCH("HIGH",I11)))</formula>
    </cfRule>
    <cfRule type="containsText" dxfId="37" priority="10" operator="containsText" text="MEDIUM">
      <formula>NOT(ISERROR(SEARCH("MEDIUM",I11)))</formula>
    </cfRule>
    <cfRule type="containsText" dxfId="36" priority="11" operator="containsText" text="LOW">
      <formula>NOT(ISERROR(SEARCH("LOW",I11)))</formula>
    </cfRule>
  </conditionalFormatting>
  <conditionalFormatting sqref="P22:P45">
    <cfRule type="containsText" dxfId="35" priority="1" operator="containsText" text="Green">
      <formula>NOT(ISERROR(SEARCH("Green",P22)))</formula>
    </cfRule>
    <cfRule type="containsText" dxfId="34" priority="2" operator="containsText" text="Amber">
      <formula>NOT(ISERROR(SEARCH("Amber",P22)))</formula>
    </cfRule>
    <cfRule type="containsText" dxfId="33" priority="3" operator="containsText" text="Red">
      <formula>NOT(ISERROR(SEARCH("Red",P22)))</formula>
    </cfRule>
  </conditionalFormatting>
  <dataValidations count="2">
    <dataValidation type="list" allowBlank="1" showInputMessage="1" showErrorMessage="1" sqref="P22:P45" xr:uid="{C4BA4199-2816-4ED2-93C2-0490827CEACD}">
      <formula1>RAG</formula1>
    </dataValidation>
    <dataValidation type="list" allowBlank="1" showInputMessage="1" showErrorMessage="1" sqref="G22:H45 K22:L45" xr:uid="{D163EB9B-5B0D-4CB8-A6AB-917A75DE69C9}">
      <formula1>level</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2224F-F4D4-4D46-8114-83AA39340D78}">
  <sheetPr>
    <pageSetUpPr fitToPage="1"/>
  </sheetPr>
  <dimension ref="B2:V2171"/>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248</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COUNTIF($I$22:$I$50,"LOW")</f>
        <v>0</v>
      </c>
      <c r="H10" s="152">
        <f>COUNTIF($I$22:$I$50,"MEDIUM")</f>
        <v>0</v>
      </c>
      <c r="I10" s="152">
        <f>COUNTIF($I$22:$I$50,"HIGH")</f>
        <v>0</v>
      </c>
      <c r="J10" s="42" t="str">
        <f>IFERROR(AVERAGE($T$22:$T$50),"")</f>
        <v/>
      </c>
      <c r="L10" s="43" t="s">
        <v>103</v>
      </c>
      <c r="M10" s="44">
        <f>COUNTIF($G$22:$G$50,M$9)</f>
        <v>0</v>
      </c>
      <c r="N10" s="44">
        <f>COUNTIF($G$22:$G$50,N$9)</f>
        <v>0</v>
      </c>
      <c r="O10" s="44">
        <f>COUNTIF($G$22:$G$50,O$9)</f>
        <v>0</v>
      </c>
      <c r="P10" s="44">
        <f>COUNTIF($G$22:$G$50,P$9)</f>
        <v>0</v>
      </c>
      <c r="Q10" s="44">
        <f>COUNTIF($G$22:$G$50,Q$9)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COUNTIF($H$22:$H$50,M$9)</f>
        <v>0</v>
      </c>
      <c r="N11" s="47">
        <f>COUNTIF($H$22:$H$50,N$9)</f>
        <v>0</v>
      </c>
      <c r="O11" s="47">
        <f>COUNTIF($H$22:$H$50,O$9)</f>
        <v>0</v>
      </c>
      <c r="P11" s="47">
        <f>COUNTIF($H$22:$H$50,P$9)</f>
        <v>0</v>
      </c>
      <c r="Q11" s="47">
        <f>COUNTIF($H$22:$H$50,Q$9)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COUNTIF($M$22:$M$50,"LOW")</f>
        <v>0</v>
      </c>
      <c r="H15" s="152">
        <f>COUNTIF($M$22:$M$50,"MEDIUM")</f>
        <v>0</v>
      </c>
      <c r="I15" s="152">
        <f>COUNTIF($M$22:$M$50,"HIGH")</f>
        <v>0</v>
      </c>
      <c r="J15" s="42" t="str">
        <f>IFERROR(AVERAGE($U$22:$U$50),"")</f>
        <v/>
      </c>
      <c r="L15" s="43" t="s">
        <v>103</v>
      </c>
      <c r="M15" s="44">
        <f>COUNTIF($K$22:$K$50,M$14)</f>
        <v>0</v>
      </c>
      <c r="N15" s="44">
        <f>COUNTIF($K$22:$K$50,N$14)</f>
        <v>0</v>
      </c>
      <c r="O15" s="44">
        <f>COUNTIF($K$22:$K$50,O$14)</f>
        <v>0</v>
      </c>
      <c r="P15" s="44">
        <f>COUNTIF($K$22:$K$50,P$14)</f>
        <v>0</v>
      </c>
      <c r="Q15" s="44">
        <f>COUNTIF($K$22:$K$50,Q$14)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COUNTIF($L$22:$L$50,M$14)</f>
        <v>0</v>
      </c>
      <c r="N16" s="47">
        <f>COUNTIF($L$22:$L$50,N$14)</f>
        <v>0</v>
      </c>
      <c r="O16" s="47">
        <f>COUNTIF($L$22:$L$50,O$14)</f>
        <v>0</v>
      </c>
      <c r="P16" s="47">
        <f>COUNTIF($L$22:$L$50,P$14)</f>
        <v>0</v>
      </c>
      <c r="Q16" s="47">
        <f>COUNTIF($L$22:$L$50,Q$14)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46.5" x14ac:dyDescent="0.45">
      <c r="B22" s="54" t="s">
        <v>250</v>
      </c>
      <c r="C22" s="14"/>
      <c r="D22" s="14"/>
      <c r="E22" s="161"/>
      <c r="F22" s="162"/>
      <c r="G22" s="55"/>
      <c r="H22" s="17"/>
      <c r="I22" s="128" t="str">
        <f>IF(T22="","",IF(T22&lt;4.001,"LOW",IF(T22&lt;12.001,"MEDIUM","HIGH")))</f>
        <v/>
      </c>
      <c r="J22" s="54" t="s">
        <v>257</v>
      </c>
      <c r="K22" s="55"/>
      <c r="L22" s="17"/>
      <c r="M22" s="134" t="str">
        <f>IF(U22="","",IF(U22&lt;4.001,"LOW",IF(U22&lt;12.001,"MEDIUM","HIGH")))</f>
        <v/>
      </c>
      <c r="N22" s="132"/>
      <c r="O22" s="55"/>
      <c r="P22" s="17"/>
      <c r="Q22" s="167"/>
      <c r="R22" s="168"/>
      <c r="S22" s="110"/>
      <c r="T22" s="57" t="str">
        <f>IFERROR(LEFT(G22,1)*LEFT(H22,1),"")</f>
        <v/>
      </c>
      <c r="U22" s="57" t="str">
        <f>IFERROR(LEFT(K22,1)*LEFT(L22,1),"")</f>
        <v/>
      </c>
    </row>
    <row r="23" spans="2:21" s="58" customFormat="1" ht="34.9" x14ac:dyDescent="0.45">
      <c r="B23" s="70" t="s">
        <v>251</v>
      </c>
      <c r="C23" s="15"/>
      <c r="D23" s="15"/>
      <c r="E23" s="163"/>
      <c r="F23" s="164"/>
      <c r="G23" s="18"/>
      <c r="H23" s="122"/>
      <c r="I23" s="128" t="str">
        <f t="shared" ref="I23:I50" si="0">IF(T23="","",IF(T23&lt;4.001,"LOW",IF(T23&lt;12.001,"MEDIUM","HIGH")))</f>
        <v/>
      </c>
      <c r="J23" s="124" t="s">
        <v>258</v>
      </c>
      <c r="K23" s="18"/>
      <c r="L23" s="122"/>
      <c r="M23" s="134" t="str">
        <f t="shared" ref="M23:M50" si="1">IF(U23="","",IF(U23&lt;4.001,"LOW",IF(U23&lt;12.001,"MEDIUM","HIGH")))</f>
        <v/>
      </c>
      <c r="N23" s="123"/>
      <c r="O23" s="18"/>
      <c r="P23" s="21"/>
      <c r="Q23" s="165"/>
      <c r="R23" s="166"/>
      <c r="S23" s="69" t="s">
        <v>264</v>
      </c>
      <c r="T23" s="57" t="str">
        <f t="shared" ref="T23:T50" si="2">IFERROR(LEFT(G23,1)*LEFT(H23,1),"")</f>
        <v/>
      </c>
      <c r="U23" s="57" t="str">
        <f t="shared" ref="U23:U50" si="3">IFERROR(LEFT(K23,1)*LEFT(L23,1),"")</f>
        <v/>
      </c>
    </row>
    <row r="24" spans="2:21" s="58" customFormat="1" ht="34.9" x14ac:dyDescent="0.45">
      <c r="B24" s="70" t="s">
        <v>252</v>
      </c>
      <c r="C24" s="15"/>
      <c r="D24" s="15"/>
      <c r="E24" s="163"/>
      <c r="F24" s="164"/>
      <c r="G24" s="18"/>
      <c r="H24" s="122"/>
      <c r="I24" s="128" t="str">
        <f t="shared" si="0"/>
        <v/>
      </c>
      <c r="J24" s="124" t="s">
        <v>259</v>
      </c>
      <c r="K24" s="18"/>
      <c r="L24" s="122"/>
      <c r="M24" s="134" t="str">
        <f t="shared" si="1"/>
        <v/>
      </c>
      <c r="N24" s="123"/>
      <c r="O24" s="18"/>
      <c r="P24" s="21"/>
      <c r="Q24" s="165"/>
      <c r="R24" s="166"/>
      <c r="S24" s="69" t="s">
        <v>265</v>
      </c>
      <c r="T24" s="57" t="str">
        <f t="shared" si="2"/>
        <v/>
      </c>
      <c r="U24" s="57" t="str">
        <f t="shared" si="3"/>
        <v/>
      </c>
    </row>
    <row r="25" spans="2:21" s="58" customFormat="1" ht="93" x14ac:dyDescent="0.45">
      <c r="B25" s="70" t="s">
        <v>253</v>
      </c>
      <c r="C25" s="15"/>
      <c r="D25" s="15"/>
      <c r="E25" s="163"/>
      <c r="F25" s="164"/>
      <c r="G25" s="18"/>
      <c r="H25" s="122"/>
      <c r="I25" s="128" t="str">
        <f t="shared" si="0"/>
        <v/>
      </c>
      <c r="J25" s="124" t="s">
        <v>260</v>
      </c>
      <c r="K25" s="18"/>
      <c r="L25" s="122"/>
      <c r="M25" s="134" t="str">
        <f t="shared" si="1"/>
        <v/>
      </c>
      <c r="N25" s="123"/>
      <c r="O25" s="18"/>
      <c r="P25" s="21"/>
      <c r="Q25" s="165"/>
      <c r="R25" s="166"/>
      <c r="S25" s="69" t="s">
        <v>266</v>
      </c>
      <c r="T25" s="57" t="str">
        <f t="shared" si="2"/>
        <v/>
      </c>
      <c r="U25" s="57" t="str">
        <f t="shared" si="3"/>
        <v/>
      </c>
    </row>
    <row r="26" spans="2:21" s="58" customFormat="1" ht="23.25" x14ac:dyDescent="0.45">
      <c r="B26" s="70" t="s">
        <v>254</v>
      </c>
      <c r="C26" s="15"/>
      <c r="D26" s="15"/>
      <c r="E26" s="163"/>
      <c r="F26" s="164"/>
      <c r="G26" s="18"/>
      <c r="H26" s="122"/>
      <c r="I26" s="128" t="str">
        <f t="shared" si="0"/>
        <v/>
      </c>
      <c r="J26" s="124" t="s">
        <v>261</v>
      </c>
      <c r="K26" s="18"/>
      <c r="L26" s="122"/>
      <c r="M26" s="134" t="str">
        <f t="shared" si="1"/>
        <v/>
      </c>
      <c r="N26" s="123"/>
      <c r="O26" s="18"/>
      <c r="P26" s="21"/>
      <c r="Q26" s="165"/>
      <c r="R26" s="166"/>
      <c r="S26" s="69" t="s">
        <v>267</v>
      </c>
      <c r="T26" s="57" t="str">
        <f t="shared" si="2"/>
        <v/>
      </c>
      <c r="U26" s="57" t="str">
        <f t="shared" si="3"/>
        <v/>
      </c>
    </row>
    <row r="27" spans="2:21" s="58" customFormat="1" ht="46.5" x14ac:dyDescent="0.45">
      <c r="B27" s="70" t="s">
        <v>255</v>
      </c>
      <c r="C27" s="15"/>
      <c r="D27" s="15"/>
      <c r="E27" s="163"/>
      <c r="F27" s="164"/>
      <c r="G27" s="18"/>
      <c r="H27" s="122"/>
      <c r="I27" s="128" t="str">
        <f t="shared" si="0"/>
        <v/>
      </c>
      <c r="J27" s="124" t="s">
        <v>262</v>
      </c>
      <c r="K27" s="18"/>
      <c r="L27" s="122"/>
      <c r="M27" s="134" t="str">
        <f t="shared" si="1"/>
        <v/>
      </c>
      <c r="N27" s="123"/>
      <c r="O27" s="18"/>
      <c r="P27" s="21"/>
      <c r="Q27" s="165"/>
      <c r="R27" s="166"/>
      <c r="S27" s="69" t="s">
        <v>268</v>
      </c>
      <c r="T27" s="57" t="str">
        <f t="shared" si="2"/>
        <v/>
      </c>
      <c r="U27" s="57" t="str">
        <f t="shared" si="3"/>
        <v/>
      </c>
    </row>
    <row r="28" spans="2:21" s="58" customFormat="1" ht="93" x14ac:dyDescent="0.45">
      <c r="B28" s="70" t="s">
        <v>395</v>
      </c>
      <c r="C28" s="15"/>
      <c r="D28" s="15"/>
      <c r="E28" s="163"/>
      <c r="F28" s="164"/>
      <c r="G28" s="18"/>
      <c r="H28" s="122"/>
      <c r="I28" s="128" t="str">
        <f t="shared" si="0"/>
        <v/>
      </c>
      <c r="J28" s="124" t="s">
        <v>396</v>
      </c>
      <c r="K28" s="18"/>
      <c r="L28" s="122"/>
      <c r="M28" s="134" t="str">
        <f t="shared" si="1"/>
        <v/>
      </c>
      <c r="N28" s="123"/>
      <c r="O28" s="18"/>
      <c r="P28" s="21"/>
      <c r="Q28" s="165"/>
      <c r="R28" s="166"/>
      <c r="S28" s="69" t="s">
        <v>269</v>
      </c>
      <c r="T28" s="57" t="str">
        <f t="shared" si="2"/>
        <v/>
      </c>
      <c r="U28" s="57" t="str">
        <f t="shared" si="3"/>
        <v/>
      </c>
    </row>
    <row r="29" spans="2:21" s="58" customFormat="1" ht="23.25" x14ac:dyDescent="0.45">
      <c r="B29" s="70" t="s">
        <v>256</v>
      </c>
      <c r="C29" s="15"/>
      <c r="D29" s="15"/>
      <c r="E29" s="163"/>
      <c r="F29" s="164"/>
      <c r="G29" s="18"/>
      <c r="H29" s="122"/>
      <c r="I29" s="128" t="str">
        <f t="shared" si="0"/>
        <v/>
      </c>
      <c r="J29" s="124" t="s">
        <v>263</v>
      </c>
      <c r="K29" s="18"/>
      <c r="L29" s="122"/>
      <c r="M29" s="134" t="str">
        <f t="shared" si="1"/>
        <v/>
      </c>
      <c r="N29" s="123"/>
      <c r="O29" s="18"/>
      <c r="P29" s="21"/>
      <c r="Q29" s="165"/>
      <c r="R29" s="166"/>
      <c r="S29" s="69" t="s">
        <v>270</v>
      </c>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69"/>
      <c r="R44" s="70"/>
      <c r="S44" s="69"/>
      <c r="T44" s="57" t="str">
        <f t="shared" si="2"/>
        <v/>
      </c>
      <c r="U44" s="57" t="str">
        <f t="shared" si="3"/>
        <v/>
      </c>
    </row>
    <row r="45" spans="2:21" s="58" customFormat="1" x14ac:dyDescent="0.45">
      <c r="B45" s="70"/>
      <c r="C45" s="15"/>
      <c r="D45" s="15"/>
      <c r="E45" s="163"/>
      <c r="F45" s="164"/>
      <c r="G45" s="18"/>
      <c r="H45" s="122"/>
      <c r="I45" s="128" t="str">
        <f t="shared" si="0"/>
        <v/>
      </c>
      <c r="J45" s="124"/>
      <c r="K45" s="18"/>
      <c r="L45" s="122"/>
      <c r="M45" s="134" t="str">
        <f t="shared" si="1"/>
        <v/>
      </c>
      <c r="N45" s="123"/>
      <c r="O45" s="18"/>
      <c r="P45" s="21"/>
      <c r="Q45" s="69"/>
      <c r="R45" s="70"/>
      <c r="S45" s="69"/>
      <c r="T45" s="57" t="str">
        <f t="shared" si="2"/>
        <v/>
      </c>
      <c r="U45" s="57" t="str">
        <f t="shared" si="3"/>
        <v/>
      </c>
    </row>
    <row r="46" spans="2:21" s="58" customFormat="1" x14ac:dyDescent="0.45">
      <c r="B46" s="70"/>
      <c r="C46" s="15"/>
      <c r="D46" s="15"/>
      <c r="E46" s="163"/>
      <c r="F46" s="164"/>
      <c r="G46" s="18"/>
      <c r="H46" s="122"/>
      <c r="I46" s="128" t="str">
        <f t="shared" si="0"/>
        <v/>
      </c>
      <c r="J46" s="124"/>
      <c r="K46" s="18"/>
      <c r="L46" s="122"/>
      <c r="M46" s="134" t="str">
        <f t="shared" si="1"/>
        <v/>
      </c>
      <c r="N46" s="123"/>
      <c r="O46" s="18"/>
      <c r="P46" s="21"/>
      <c r="Q46" s="69"/>
      <c r="R46" s="70"/>
      <c r="S46" s="69"/>
      <c r="T46" s="57" t="str">
        <f t="shared" si="2"/>
        <v/>
      </c>
      <c r="U46" s="57" t="str">
        <f t="shared" si="3"/>
        <v/>
      </c>
    </row>
    <row r="47" spans="2:21" s="58" customFormat="1" x14ac:dyDescent="0.45">
      <c r="B47" s="70"/>
      <c r="C47" s="15"/>
      <c r="D47" s="15"/>
      <c r="E47" s="163"/>
      <c r="F47" s="164"/>
      <c r="G47" s="18"/>
      <c r="H47" s="122"/>
      <c r="I47" s="128" t="str">
        <f t="shared" si="0"/>
        <v/>
      </c>
      <c r="J47" s="124"/>
      <c r="K47" s="18"/>
      <c r="L47" s="122"/>
      <c r="M47" s="134" t="str">
        <f t="shared" si="1"/>
        <v/>
      </c>
      <c r="N47" s="123"/>
      <c r="O47" s="18"/>
      <c r="P47" s="21"/>
      <c r="Q47" s="69"/>
      <c r="R47" s="70"/>
      <c r="S47" s="69"/>
      <c r="T47" s="57" t="str">
        <f t="shared" si="2"/>
        <v/>
      </c>
      <c r="U47" s="57" t="str">
        <f t="shared" si="3"/>
        <v/>
      </c>
    </row>
    <row r="48" spans="2:21" s="58" customFormat="1" x14ac:dyDescent="0.45">
      <c r="B48" s="70"/>
      <c r="C48" s="15"/>
      <c r="D48" s="15"/>
      <c r="E48" s="163"/>
      <c r="F48" s="164"/>
      <c r="G48" s="18"/>
      <c r="H48" s="122"/>
      <c r="I48" s="128" t="str">
        <f t="shared" si="0"/>
        <v/>
      </c>
      <c r="J48" s="124"/>
      <c r="K48" s="18"/>
      <c r="L48" s="122"/>
      <c r="M48" s="134" t="str">
        <f t="shared" si="1"/>
        <v/>
      </c>
      <c r="N48" s="123"/>
      <c r="O48" s="18"/>
      <c r="P48" s="21"/>
      <c r="Q48" s="69"/>
      <c r="R48" s="70"/>
      <c r="S48" s="69"/>
      <c r="T48" s="57" t="str">
        <f t="shared" si="2"/>
        <v/>
      </c>
      <c r="U48" s="57" t="str">
        <f t="shared" si="3"/>
        <v/>
      </c>
    </row>
    <row r="49" spans="2:21" s="58" customFormat="1" x14ac:dyDescent="0.45">
      <c r="B49" s="70"/>
      <c r="C49" s="15"/>
      <c r="D49" s="15"/>
      <c r="E49" s="163"/>
      <c r="F49" s="164"/>
      <c r="G49" s="18"/>
      <c r="H49" s="122"/>
      <c r="I49" s="128" t="str">
        <f t="shared" si="0"/>
        <v/>
      </c>
      <c r="J49" s="124"/>
      <c r="K49" s="18"/>
      <c r="L49" s="122"/>
      <c r="M49" s="134" t="str">
        <f t="shared" si="1"/>
        <v/>
      </c>
      <c r="N49" s="123"/>
      <c r="O49" s="18"/>
      <c r="P49" s="21"/>
      <c r="Q49" s="165"/>
      <c r="R49" s="166"/>
      <c r="S49" s="69"/>
      <c r="T49" s="57" t="str">
        <f t="shared" si="2"/>
        <v/>
      </c>
      <c r="U49" s="57" t="str">
        <f t="shared" si="3"/>
        <v/>
      </c>
    </row>
    <row r="50" spans="2:21" s="81" customFormat="1" ht="24.75" customHeight="1" thickBot="1" x14ac:dyDescent="0.5">
      <c r="B50" s="77" t="s">
        <v>106</v>
      </c>
      <c r="C50" s="78"/>
      <c r="D50" s="78"/>
      <c r="E50" s="169"/>
      <c r="F50" s="170"/>
      <c r="G50" s="79"/>
      <c r="H50" s="126"/>
      <c r="I50" s="129" t="str">
        <f t="shared" si="0"/>
        <v/>
      </c>
      <c r="J50" s="127"/>
      <c r="K50" s="79"/>
      <c r="L50" s="126"/>
      <c r="M50" s="135" t="str">
        <f t="shared" si="1"/>
        <v/>
      </c>
      <c r="N50" s="133"/>
      <c r="O50" s="79"/>
      <c r="P50" s="79"/>
      <c r="Q50" s="159"/>
      <c r="R50" s="160"/>
      <c r="S50" s="80"/>
      <c r="T50" s="73" t="str">
        <f t="shared" si="2"/>
        <v/>
      </c>
      <c r="U50" s="73" t="str">
        <f t="shared" si="3"/>
        <v/>
      </c>
    </row>
    <row r="51" spans="2:21" customFormat="1" ht="15" customHeight="1" thickTop="1" x14ac:dyDescent="0.45"/>
    <row r="52" spans="2:21" customFormat="1" ht="15" customHeight="1" x14ac:dyDescent="0.45"/>
    <row r="53" spans="2:21" customFormat="1" ht="15" customHeight="1" x14ac:dyDescent="0.45"/>
    <row r="54" spans="2:21" customFormat="1" ht="15" customHeight="1" x14ac:dyDescent="0.45"/>
    <row r="55" spans="2:21" customFormat="1" ht="15" customHeight="1" x14ac:dyDescent="0.45"/>
    <row r="56" spans="2:21" customFormat="1" ht="15" customHeight="1" x14ac:dyDescent="0.45"/>
    <row r="57" spans="2:21" customFormat="1" ht="15" customHeight="1" x14ac:dyDescent="0.45"/>
    <row r="58" spans="2:21" customFormat="1" ht="15" customHeight="1" x14ac:dyDescent="0.45"/>
    <row r="59" spans="2:21" customFormat="1" ht="15" customHeight="1" x14ac:dyDescent="0.45"/>
    <row r="60" spans="2:21" customFormat="1" ht="15" customHeight="1" x14ac:dyDescent="0.45"/>
    <row r="61" spans="2:21" customFormat="1" ht="15" customHeight="1" x14ac:dyDescent="0.45"/>
    <row r="62" spans="2:21" customFormat="1" ht="15" customHeight="1" x14ac:dyDescent="0.45"/>
    <row r="63" spans="2:21" customFormat="1" ht="15" customHeight="1" x14ac:dyDescent="0.45"/>
    <row r="64" spans="2:21"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customFormat="1" ht="15" customHeight="1" x14ac:dyDescent="0.45"/>
    <row r="595" customFormat="1" ht="15" customHeight="1" x14ac:dyDescent="0.45"/>
    <row r="596" customFormat="1" ht="15" customHeight="1" x14ac:dyDescent="0.45"/>
    <row r="597" customFormat="1"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row r="2168" ht="15" customHeight="1" x14ac:dyDescent="0.45"/>
    <row r="2169" ht="15" customHeight="1" x14ac:dyDescent="0.45"/>
    <row r="2170" ht="15" customHeight="1" x14ac:dyDescent="0.45"/>
    <row r="2171" ht="15" customHeight="1" x14ac:dyDescent="0.45"/>
  </sheetData>
  <sheetProtection formatColumns="0" formatRows="0" insertColumns="0" insertRows="0" deleteColumns="0" deleteRows="0" selectLockedCells="1"/>
  <mergeCells count="68">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5:F25"/>
    <mergeCell ref="Q25:R25"/>
    <mergeCell ref="E22:F22"/>
    <mergeCell ref="Q22:R22"/>
    <mergeCell ref="I20:I21"/>
    <mergeCell ref="J20:J21"/>
    <mergeCell ref="K20:L20"/>
    <mergeCell ref="M20:M21"/>
    <mergeCell ref="N20:N21"/>
    <mergeCell ref="O20:O21"/>
    <mergeCell ref="P20:P21"/>
    <mergeCell ref="Q20:R21"/>
    <mergeCell ref="E26:F26"/>
    <mergeCell ref="Q26:R26"/>
    <mergeCell ref="E23:F23"/>
    <mergeCell ref="Q23:R23"/>
    <mergeCell ref="E24:F24"/>
    <mergeCell ref="Q24:R24"/>
    <mergeCell ref="E29:F29"/>
    <mergeCell ref="Q29:R29"/>
    <mergeCell ref="E27:F27"/>
    <mergeCell ref="Q27:R27"/>
    <mergeCell ref="E28:F28"/>
    <mergeCell ref="Q28:R28"/>
    <mergeCell ref="E30:F30"/>
    <mergeCell ref="E31:F31"/>
    <mergeCell ref="E32:F32"/>
    <mergeCell ref="E33:F33"/>
    <mergeCell ref="E34:F34"/>
    <mergeCell ref="E46:F46"/>
    <mergeCell ref="E35:F35"/>
    <mergeCell ref="E36:F36"/>
    <mergeCell ref="E37:F37"/>
    <mergeCell ref="E38:F38"/>
    <mergeCell ref="E39:F39"/>
    <mergeCell ref="E40:F40"/>
    <mergeCell ref="E41:F41"/>
    <mergeCell ref="E42:F42"/>
    <mergeCell ref="E43:F43"/>
    <mergeCell ref="E44:F44"/>
    <mergeCell ref="E45:F45"/>
    <mergeCell ref="E47:F47"/>
    <mergeCell ref="E48:F48"/>
    <mergeCell ref="E49:F49"/>
    <mergeCell ref="Q49:R49"/>
    <mergeCell ref="E50:F50"/>
    <mergeCell ref="Q50:R50"/>
  </mergeCells>
  <conditionalFormatting sqref="G22:H50 K22:L50">
    <cfRule type="containsText" dxfId="32" priority="4" operator="containsText" text="5">
      <formula>NOT(ISERROR(SEARCH("5",G22)))</formula>
    </cfRule>
    <cfRule type="containsText" dxfId="31" priority="5" operator="containsText" text="4">
      <formula>NOT(ISERROR(SEARCH("4",G22)))</formula>
    </cfRule>
    <cfRule type="containsText" dxfId="30" priority="6" operator="containsText" text="3">
      <formula>NOT(ISERROR(SEARCH("3",G22)))</formula>
    </cfRule>
    <cfRule type="containsText" dxfId="29" priority="7" operator="containsText" text="2">
      <formula>NOT(ISERROR(SEARCH("2",G22)))</formula>
    </cfRule>
    <cfRule type="containsText" dxfId="28" priority="8" operator="containsText" text="1">
      <formula>NOT(ISERROR(SEARCH("1",G22)))</formula>
    </cfRule>
  </conditionalFormatting>
  <conditionalFormatting sqref="J11 J16 I22:I50 M22:M50">
    <cfRule type="containsText" dxfId="27" priority="9" operator="containsText" text="HIGH">
      <formula>NOT(ISERROR(SEARCH("HIGH",I11)))</formula>
    </cfRule>
    <cfRule type="containsText" dxfId="26" priority="10" operator="containsText" text="MEDIUM">
      <formula>NOT(ISERROR(SEARCH("MEDIUM",I11)))</formula>
    </cfRule>
    <cfRule type="containsText" dxfId="25" priority="11" operator="containsText" text="LOW">
      <formula>NOT(ISERROR(SEARCH("LOW",I11)))</formula>
    </cfRule>
  </conditionalFormatting>
  <conditionalFormatting sqref="P22:P50">
    <cfRule type="containsText" dxfId="24" priority="1" operator="containsText" text="Green">
      <formula>NOT(ISERROR(SEARCH("Green",P22)))</formula>
    </cfRule>
    <cfRule type="containsText" dxfId="23" priority="2" operator="containsText" text="Amber">
      <formula>NOT(ISERROR(SEARCH("Amber",P22)))</formula>
    </cfRule>
    <cfRule type="containsText" dxfId="22" priority="3" operator="containsText" text="Red">
      <formula>NOT(ISERROR(SEARCH("Red",P22)))</formula>
    </cfRule>
  </conditionalFormatting>
  <dataValidations count="2">
    <dataValidation type="list" allowBlank="1" showInputMessage="1" showErrorMessage="1" sqref="P22:P50" xr:uid="{4140B0A7-CF5F-40F8-BC3F-ECFF954274ED}">
      <formula1>RAG</formula1>
    </dataValidation>
    <dataValidation type="list" allowBlank="1" showInputMessage="1" showErrorMessage="1" sqref="G22:H50 K22:L50" xr:uid="{953F7522-A03A-4318-9F22-C95C79F6FDBE}">
      <formula1>level</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E91E-8D32-4B3F-BF50-02512CE6C424}">
  <sheetPr>
    <pageSetUpPr fitToPage="1"/>
  </sheetPr>
  <dimension ref="B2:V2181"/>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249</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COUNTIF($I$22:$I$60,"LOW")</f>
        <v>0</v>
      </c>
      <c r="H10" s="152">
        <f>COUNTIF($I$22:$I$60,"MEDIUM")</f>
        <v>0</v>
      </c>
      <c r="I10" s="152">
        <f>COUNTIF($I$22:$I$60,"HIGH")</f>
        <v>0</v>
      </c>
      <c r="J10" s="42" t="str">
        <f>IFERROR(AVERAGE($T$22:$T$60),"")</f>
        <v/>
      </c>
      <c r="L10" s="43" t="s">
        <v>103</v>
      </c>
      <c r="M10" s="44">
        <f>COUNTIF($G$22:$G$60,M$9)</f>
        <v>0</v>
      </c>
      <c r="N10" s="44">
        <f>COUNTIF($G$22:$G$60,N$9)</f>
        <v>0</v>
      </c>
      <c r="O10" s="44">
        <f>COUNTIF($G$22:$G$60,O$9)</f>
        <v>0</v>
      </c>
      <c r="P10" s="44">
        <f>COUNTIF($G$22:$G$60,P$9)</f>
        <v>0</v>
      </c>
      <c r="Q10" s="44">
        <f>COUNTIF($G$22:$G$60,Q$9)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COUNTIF($H$22:$H$60,M$9)</f>
        <v>0</v>
      </c>
      <c r="N11" s="47">
        <f>COUNTIF($H$22:$H$60,N$9)</f>
        <v>0</v>
      </c>
      <c r="O11" s="47">
        <f>COUNTIF($H$22:$H$60,O$9)</f>
        <v>0</v>
      </c>
      <c r="P11" s="47">
        <f>COUNTIF($H$22:$H$60,P$9)</f>
        <v>0</v>
      </c>
      <c r="Q11" s="47">
        <f>COUNTIF($H$22:$H$60,Q$9)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COUNTIF($M$22:$M$60,"LOW")</f>
        <v>0</v>
      </c>
      <c r="H15" s="152">
        <f>COUNTIF($M$22:$M$60,"MEDIUM")</f>
        <v>0</v>
      </c>
      <c r="I15" s="152">
        <f>COUNTIF($M$22:$M$60,"HIGH")</f>
        <v>0</v>
      </c>
      <c r="J15" s="42" t="str">
        <f>IFERROR(AVERAGE($U$22:$U$60),"")</f>
        <v/>
      </c>
      <c r="L15" s="43" t="s">
        <v>103</v>
      </c>
      <c r="M15" s="44">
        <f>COUNTIF($K$22:$K$60,M$14)</f>
        <v>0</v>
      </c>
      <c r="N15" s="44">
        <f>COUNTIF($K$22:$K$60,N$14)</f>
        <v>0</v>
      </c>
      <c r="O15" s="44">
        <f>COUNTIF($K$22:$K$60,O$14)</f>
        <v>0</v>
      </c>
      <c r="P15" s="44">
        <f>COUNTIF($K$22:$K$60,P$14)</f>
        <v>0</v>
      </c>
      <c r="Q15" s="44">
        <f>COUNTIF($K$22:$K$60,Q$14)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COUNTIF($L$22:$L$60,M$14)</f>
        <v>0</v>
      </c>
      <c r="N16" s="47">
        <f>COUNTIF($L$22:$L$60,N$14)</f>
        <v>0</v>
      </c>
      <c r="O16" s="47">
        <f>COUNTIF($L$22:$L$60,O$14)</f>
        <v>0</v>
      </c>
      <c r="P16" s="47">
        <f>COUNTIF($L$22:$L$60,P$14)</f>
        <v>0</v>
      </c>
      <c r="Q16" s="47">
        <f>COUNTIF($L$22:$L$60,Q$14)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x14ac:dyDescent="0.45">
      <c r="B22" s="54"/>
      <c r="C22" s="14"/>
      <c r="D22" s="14"/>
      <c r="E22" s="161"/>
      <c r="F22" s="162"/>
      <c r="G22" s="55"/>
      <c r="H22" s="17"/>
      <c r="I22" s="128" t="str">
        <f>IF(T22="","",IF(T22&lt;4.001,"LOW",IF(T22&lt;12.001,"MEDIUM","HIGH")))</f>
        <v/>
      </c>
      <c r="J22" s="54"/>
      <c r="K22" s="55"/>
      <c r="L22" s="17"/>
      <c r="M22" s="134" t="str">
        <f>IF(U22="","",IF(U22&lt;4.001,"LOW",IF(U22&lt;12.001,"MEDIUM","HIGH")))</f>
        <v/>
      </c>
      <c r="N22" s="132"/>
      <c r="O22" s="55"/>
      <c r="P22" s="17"/>
      <c r="Q22" s="167"/>
      <c r="R22" s="168"/>
      <c r="S22" s="110"/>
      <c r="T22" s="57" t="str">
        <f>IFERROR(LEFT(G22,1)*LEFT(H22,1),"")</f>
        <v/>
      </c>
      <c r="U22" s="57" t="str">
        <f>IFERROR(LEFT(K22,1)*LEFT(L22,1),"")</f>
        <v/>
      </c>
    </row>
    <row r="23" spans="2:21" s="58" customFormat="1" x14ac:dyDescent="0.45">
      <c r="B23" s="70"/>
      <c r="C23" s="15"/>
      <c r="D23" s="15"/>
      <c r="E23" s="163"/>
      <c r="F23" s="164"/>
      <c r="G23" s="18"/>
      <c r="H23" s="122"/>
      <c r="I23" s="128" t="str">
        <f t="shared" ref="I23:I60" si="0">IF(T23="","",IF(T23&lt;4.001,"LOW",IF(T23&lt;12.001,"MEDIUM","HIGH")))</f>
        <v/>
      </c>
      <c r="J23" s="124"/>
      <c r="K23" s="18"/>
      <c r="L23" s="122"/>
      <c r="M23" s="134" t="str">
        <f t="shared" ref="M23:M60" si="1">IF(U23="","",IF(U23&lt;4.001,"LOW",IF(U23&lt;12.001,"MEDIUM","HIGH")))</f>
        <v/>
      </c>
      <c r="N23" s="123"/>
      <c r="O23" s="18"/>
      <c r="P23" s="21"/>
      <c r="Q23" s="165"/>
      <c r="R23" s="166"/>
      <c r="S23" s="69"/>
      <c r="T23" s="57" t="str">
        <f t="shared" ref="T23:T60" si="2">IFERROR(LEFT(G23,1)*LEFT(H23,1),"")</f>
        <v/>
      </c>
      <c r="U23" s="57" t="str">
        <f t="shared" ref="U23:U60" si="3">IFERROR(LEFT(K23,1)*LEFT(L23,1),"")</f>
        <v/>
      </c>
    </row>
    <row r="24" spans="2:21" s="58" customFormat="1" x14ac:dyDescent="0.45">
      <c r="B24" s="70"/>
      <c r="C24" s="15"/>
      <c r="D24" s="15"/>
      <c r="E24" s="163"/>
      <c r="F24" s="164"/>
      <c r="G24" s="18"/>
      <c r="H24" s="122"/>
      <c r="I24" s="128" t="str">
        <f t="shared" si="0"/>
        <v/>
      </c>
      <c r="J24" s="124"/>
      <c r="K24" s="18"/>
      <c r="L24" s="122"/>
      <c r="M24" s="134" t="str">
        <f t="shared" si="1"/>
        <v/>
      </c>
      <c r="N24" s="123"/>
      <c r="O24" s="18"/>
      <c r="P24" s="21"/>
      <c r="Q24" s="165"/>
      <c r="R24" s="166"/>
      <c r="S24" s="69"/>
      <c r="T24" s="57" t="str">
        <f t="shared" si="2"/>
        <v/>
      </c>
      <c r="U24" s="57" t="str">
        <f t="shared" si="3"/>
        <v/>
      </c>
    </row>
    <row r="25" spans="2:21" s="58" customFormat="1" x14ac:dyDescent="0.45">
      <c r="B25" s="70"/>
      <c r="C25" s="15"/>
      <c r="D25" s="15"/>
      <c r="E25" s="163"/>
      <c r="F25" s="164"/>
      <c r="G25" s="18"/>
      <c r="H25" s="122"/>
      <c r="I25" s="128" t="str">
        <f t="shared" si="0"/>
        <v/>
      </c>
      <c r="J25" s="124"/>
      <c r="K25" s="18"/>
      <c r="L25" s="122"/>
      <c r="M25" s="134" t="str">
        <f t="shared" si="1"/>
        <v/>
      </c>
      <c r="N25" s="123"/>
      <c r="O25" s="18"/>
      <c r="P25" s="21"/>
      <c r="Q25" s="165"/>
      <c r="R25" s="166"/>
      <c r="S25" s="69"/>
      <c r="T25" s="57" t="str">
        <f t="shared" si="2"/>
        <v/>
      </c>
      <c r="U25" s="57" t="str">
        <f t="shared" si="3"/>
        <v/>
      </c>
    </row>
    <row r="26" spans="2:21" s="58" customFormat="1" x14ac:dyDescent="0.45">
      <c r="B26" s="70"/>
      <c r="C26" s="15"/>
      <c r="D26" s="15"/>
      <c r="E26" s="163"/>
      <c r="F26" s="164"/>
      <c r="G26" s="18"/>
      <c r="H26" s="122"/>
      <c r="I26" s="128" t="str">
        <f t="shared" si="0"/>
        <v/>
      </c>
      <c r="J26" s="124"/>
      <c r="K26" s="18"/>
      <c r="L26" s="122"/>
      <c r="M26" s="134" t="str">
        <f t="shared" si="1"/>
        <v/>
      </c>
      <c r="N26" s="123"/>
      <c r="O26" s="18"/>
      <c r="P26" s="21"/>
      <c r="Q26" s="165"/>
      <c r="R26" s="166"/>
      <c r="S26" s="69"/>
      <c r="T26" s="57" t="str">
        <f t="shared" si="2"/>
        <v/>
      </c>
      <c r="U26" s="57" t="str">
        <f t="shared" si="3"/>
        <v/>
      </c>
    </row>
    <row r="27" spans="2:21" s="58" customFormat="1" x14ac:dyDescent="0.45">
      <c r="B27" s="70"/>
      <c r="C27" s="15"/>
      <c r="D27" s="15"/>
      <c r="E27" s="163"/>
      <c r="F27" s="164"/>
      <c r="G27" s="18"/>
      <c r="H27" s="122"/>
      <c r="I27" s="128" t="str">
        <f t="shared" si="0"/>
        <v/>
      </c>
      <c r="J27" s="124"/>
      <c r="K27" s="18"/>
      <c r="L27" s="122"/>
      <c r="M27" s="134" t="str">
        <f t="shared" si="1"/>
        <v/>
      </c>
      <c r="N27" s="123"/>
      <c r="O27" s="18"/>
      <c r="P27" s="21"/>
      <c r="Q27" s="165"/>
      <c r="R27" s="166"/>
      <c r="S27" s="69"/>
      <c r="T27" s="57" t="str">
        <f t="shared" si="2"/>
        <v/>
      </c>
      <c r="U27" s="57" t="str">
        <f t="shared" si="3"/>
        <v/>
      </c>
    </row>
    <row r="28" spans="2:21" s="58" customFormat="1" x14ac:dyDescent="0.45">
      <c r="B28" s="70"/>
      <c r="C28" s="15"/>
      <c r="D28" s="15"/>
      <c r="E28" s="163"/>
      <c r="F28" s="164"/>
      <c r="G28" s="18"/>
      <c r="H28" s="122"/>
      <c r="I28" s="128" t="str">
        <f t="shared" si="0"/>
        <v/>
      </c>
      <c r="J28" s="124"/>
      <c r="K28" s="18"/>
      <c r="L28" s="122"/>
      <c r="M28" s="134" t="str">
        <f t="shared" si="1"/>
        <v/>
      </c>
      <c r="N28" s="123"/>
      <c r="O28" s="18"/>
      <c r="P28" s="21"/>
      <c r="Q28" s="165"/>
      <c r="R28" s="166"/>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165"/>
      <c r="R29" s="166"/>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165"/>
      <c r="R30" s="166"/>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165"/>
      <c r="R31" s="166"/>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165"/>
      <c r="R32" s="166"/>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165"/>
      <c r="R33" s="166"/>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165"/>
      <c r="R34" s="166"/>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165"/>
      <c r="R35" s="166"/>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165"/>
      <c r="R36" s="166"/>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165"/>
      <c r="R37" s="166"/>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165"/>
      <c r="R38" s="166"/>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69"/>
      <c r="R44" s="70"/>
      <c r="S44" s="69"/>
      <c r="T44" s="57" t="str">
        <f t="shared" si="2"/>
        <v/>
      </c>
      <c r="U44" s="57" t="str">
        <f t="shared" si="3"/>
        <v/>
      </c>
    </row>
    <row r="45" spans="2:21" s="58" customFormat="1" x14ac:dyDescent="0.45">
      <c r="B45" s="70"/>
      <c r="C45" s="15"/>
      <c r="D45" s="15"/>
      <c r="E45" s="163"/>
      <c r="F45" s="164"/>
      <c r="G45" s="18"/>
      <c r="H45" s="122"/>
      <c r="I45" s="128" t="str">
        <f t="shared" si="0"/>
        <v/>
      </c>
      <c r="J45" s="124"/>
      <c r="K45" s="18"/>
      <c r="L45" s="122"/>
      <c r="M45" s="134" t="str">
        <f t="shared" si="1"/>
        <v/>
      </c>
      <c r="N45" s="123"/>
      <c r="O45" s="18"/>
      <c r="P45" s="21"/>
      <c r="Q45" s="69"/>
      <c r="R45" s="70"/>
      <c r="S45" s="69"/>
      <c r="T45" s="57" t="str">
        <f t="shared" si="2"/>
        <v/>
      </c>
      <c r="U45" s="57" t="str">
        <f t="shared" si="3"/>
        <v/>
      </c>
    </row>
    <row r="46" spans="2:21" s="58" customFormat="1" x14ac:dyDescent="0.45">
      <c r="B46" s="70"/>
      <c r="C46" s="15"/>
      <c r="D46" s="15"/>
      <c r="E46" s="163"/>
      <c r="F46" s="164"/>
      <c r="G46" s="18"/>
      <c r="H46" s="122"/>
      <c r="I46" s="128" t="str">
        <f t="shared" si="0"/>
        <v/>
      </c>
      <c r="J46" s="124"/>
      <c r="K46" s="18"/>
      <c r="L46" s="122"/>
      <c r="M46" s="134" t="str">
        <f t="shared" si="1"/>
        <v/>
      </c>
      <c r="N46" s="123"/>
      <c r="O46" s="18"/>
      <c r="P46" s="21"/>
      <c r="Q46" s="69"/>
      <c r="R46" s="70"/>
      <c r="S46" s="69"/>
      <c r="T46" s="57" t="str">
        <f t="shared" si="2"/>
        <v/>
      </c>
      <c r="U46" s="57" t="str">
        <f t="shared" si="3"/>
        <v/>
      </c>
    </row>
    <row r="47" spans="2:21" s="58" customFormat="1" x14ac:dyDescent="0.45">
      <c r="B47" s="70"/>
      <c r="C47" s="15"/>
      <c r="D47" s="15"/>
      <c r="E47" s="163"/>
      <c r="F47" s="164"/>
      <c r="G47" s="18"/>
      <c r="H47" s="122"/>
      <c r="I47" s="128" t="str">
        <f t="shared" si="0"/>
        <v/>
      </c>
      <c r="J47" s="124"/>
      <c r="K47" s="18"/>
      <c r="L47" s="122"/>
      <c r="M47" s="134" t="str">
        <f t="shared" si="1"/>
        <v/>
      </c>
      <c r="N47" s="123"/>
      <c r="O47" s="18"/>
      <c r="P47" s="21"/>
      <c r="Q47" s="69"/>
      <c r="R47" s="70"/>
      <c r="S47" s="69"/>
      <c r="T47" s="57" t="str">
        <f t="shared" si="2"/>
        <v/>
      </c>
      <c r="U47" s="57" t="str">
        <f t="shared" si="3"/>
        <v/>
      </c>
    </row>
    <row r="48" spans="2:21" s="58" customFormat="1" x14ac:dyDescent="0.45">
      <c r="B48" s="70"/>
      <c r="C48" s="15"/>
      <c r="D48" s="15"/>
      <c r="E48" s="163"/>
      <c r="F48" s="164"/>
      <c r="G48" s="18"/>
      <c r="H48" s="122"/>
      <c r="I48" s="128" t="str">
        <f t="shared" si="0"/>
        <v/>
      </c>
      <c r="J48" s="124"/>
      <c r="K48" s="18"/>
      <c r="L48" s="122"/>
      <c r="M48" s="134" t="str">
        <f t="shared" si="1"/>
        <v/>
      </c>
      <c r="N48" s="123"/>
      <c r="O48" s="18"/>
      <c r="P48" s="21"/>
      <c r="Q48" s="69"/>
      <c r="R48" s="70"/>
      <c r="S48" s="69"/>
      <c r="T48" s="57" t="str">
        <f t="shared" si="2"/>
        <v/>
      </c>
      <c r="U48" s="57" t="str">
        <f t="shared" si="3"/>
        <v/>
      </c>
    </row>
    <row r="49" spans="2:21" s="58" customFormat="1" x14ac:dyDescent="0.45">
      <c r="B49" s="70"/>
      <c r="C49" s="15"/>
      <c r="D49" s="15"/>
      <c r="E49" s="163"/>
      <c r="F49" s="164"/>
      <c r="G49" s="18"/>
      <c r="H49" s="122"/>
      <c r="I49" s="128" t="str">
        <f t="shared" si="0"/>
        <v/>
      </c>
      <c r="J49" s="124"/>
      <c r="K49" s="18"/>
      <c r="L49" s="122"/>
      <c r="M49" s="134" t="str">
        <f t="shared" si="1"/>
        <v/>
      </c>
      <c r="N49" s="123"/>
      <c r="O49" s="18"/>
      <c r="P49" s="21"/>
      <c r="Q49" s="69"/>
      <c r="R49" s="70"/>
      <c r="S49" s="69"/>
      <c r="T49" s="57" t="str">
        <f t="shared" si="2"/>
        <v/>
      </c>
      <c r="U49" s="57" t="str">
        <f t="shared" si="3"/>
        <v/>
      </c>
    </row>
    <row r="50" spans="2:21" s="58" customFormat="1" x14ac:dyDescent="0.45">
      <c r="B50" s="70"/>
      <c r="C50" s="15"/>
      <c r="D50" s="15"/>
      <c r="E50" s="163"/>
      <c r="F50" s="164"/>
      <c r="G50" s="18"/>
      <c r="H50" s="122"/>
      <c r="I50" s="128" t="str">
        <f t="shared" si="0"/>
        <v/>
      </c>
      <c r="J50" s="124"/>
      <c r="K50" s="18"/>
      <c r="L50" s="122"/>
      <c r="M50" s="134" t="str">
        <f t="shared" si="1"/>
        <v/>
      </c>
      <c r="N50" s="123"/>
      <c r="O50" s="18"/>
      <c r="P50" s="21"/>
      <c r="Q50" s="69"/>
      <c r="R50" s="70"/>
      <c r="S50" s="69"/>
      <c r="T50" s="57" t="str">
        <f t="shared" si="2"/>
        <v/>
      </c>
      <c r="U50" s="57" t="str">
        <f t="shared" si="3"/>
        <v/>
      </c>
    </row>
    <row r="51" spans="2:21" s="58" customFormat="1" x14ac:dyDescent="0.45">
      <c r="B51" s="70"/>
      <c r="C51" s="15"/>
      <c r="D51" s="15"/>
      <c r="E51" s="163"/>
      <c r="F51" s="164"/>
      <c r="G51" s="18"/>
      <c r="H51" s="122"/>
      <c r="I51" s="128" t="str">
        <f t="shared" si="0"/>
        <v/>
      </c>
      <c r="J51" s="124"/>
      <c r="K51" s="18"/>
      <c r="L51" s="122"/>
      <c r="M51" s="134" t="str">
        <f t="shared" si="1"/>
        <v/>
      </c>
      <c r="N51" s="123"/>
      <c r="O51" s="18"/>
      <c r="P51" s="21"/>
      <c r="Q51" s="69"/>
      <c r="R51" s="70"/>
      <c r="S51" s="69"/>
      <c r="T51" s="57" t="str">
        <f t="shared" si="2"/>
        <v/>
      </c>
      <c r="U51" s="57" t="str">
        <f t="shared" si="3"/>
        <v/>
      </c>
    </row>
    <row r="52" spans="2:21" s="58" customFormat="1" x14ac:dyDescent="0.45">
      <c r="B52" s="70"/>
      <c r="C52" s="15"/>
      <c r="D52" s="15"/>
      <c r="E52" s="163"/>
      <c r="F52" s="164"/>
      <c r="G52" s="18"/>
      <c r="H52" s="122"/>
      <c r="I52" s="128" t="str">
        <f t="shared" si="0"/>
        <v/>
      </c>
      <c r="J52" s="124"/>
      <c r="K52" s="18"/>
      <c r="L52" s="122"/>
      <c r="M52" s="134" t="str">
        <f t="shared" si="1"/>
        <v/>
      </c>
      <c r="N52" s="123"/>
      <c r="O52" s="18"/>
      <c r="P52" s="21"/>
      <c r="Q52" s="69"/>
      <c r="R52" s="70"/>
      <c r="S52" s="69"/>
      <c r="T52" s="57" t="str">
        <f t="shared" si="2"/>
        <v/>
      </c>
      <c r="U52" s="57" t="str">
        <f t="shared" si="3"/>
        <v/>
      </c>
    </row>
    <row r="53" spans="2:21" s="58" customFormat="1" x14ac:dyDescent="0.45">
      <c r="B53" s="70"/>
      <c r="C53" s="15"/>
      <c r="D53" s="15"/>
      <c r="E53" s="163"/>
      <c r="F53" s="164"/>
      <c r="G53" s="18"/>
      <c r="H53" s="122"/>
      <c r="I53" s="128" t="str">
        <f t="shared" si="0"/>
        <v/>
      </c>
      <c r="J53" s="124"/>
      <c r="K53" s="18"/>
      <c r="L53" s="122"/>
      <c r="M53" s="134" t="str">
        <f t="shared" si="1"/>
        <v/>
      </c>
      <c r="N53" s="123"/>
      <c r="O53" s="18"/>
      <c r="P53" s="21"/>
      <c r="Q53" s="69"/>
      <c r="R53" s="70"/>
      <c r="S53" s="69"/>
      <c r="T53" s="57" t="str">
        <f t="shared" si="2"/>
        <v/>
      </c>
      <c r="U53" s="57" t="str">
        <f t="shared" si="3"/>
        <v/>
      </c>
    </row>
    <row r="54" spans="2:21" s="58" customFormat="1" x14ac:dyDescent="0.45">
      <c r="B54" s="70"/>
      <c r="C54" s="15"/>
      <c r="D54" s="15"/>
      <c r="E54" s="163"/>
      <c r="F54" s="164"/>
      <c r="G54" s="18"/>
      <c r="H54" s="122"/>
      <c r="I54" s="128" t="str">
        <f t="shared" si="0"/>
        <v/>
      </c>
      <c r="J54" s="124"/>
      <c r="K54" s="18"/>
      <c r="L54" s="122"/>
      <c r="M54" s="134" t="str">
        <f t="shared" si="1"/>
        <v/>
      </c>
      <c r="N54" s="123"/>
      <c r="O54" s="18"/>
      <c r="P54" s="21"/>
      <c r="Q54" s="69"/>
      <c r="R54" s="70"/>
      <c r="S54" s="69"/>
      <c r="T54" s="57" t="str">
        <f t="shared" si="2"/>
        <v/>
      </c>
      <c r="U54" s="57" t="str">
        <f t="shared" si="3"/>
        <v/>
      </c>
    </row>
    <row r="55" spans="2:21" s="58" customFormat="1" x14ac:dyDescent="0.45">
      <c r="B55" s="70"/>
      <c r="C55" s="15"/>
      <c r="D55" s="15"/>
      <c r="E55" s="163"/>
      <c r="F55" s="164"/>
      <c r="G55" s="18"/>
      <c r="H55" s="122"/>
      <c r="I55" s="128" t="str">
        <f t="shared" si="0"/>
        <v/>
      </c>
      <c r="J55" s="124"/>
      <c r="K55" s="18"/>
      <c r="L55" s="122"/>
      <c r="M55" s="134" t="str">
        <f t="shared" si="1"/>
        <v/>
      </c>
      <c r="N55" s="123"/>
      <c r="O55" s="18"/>
      <c r="P55" s="21"/>
      <c r="Q55" s="69"/>
      <c r="R55" s="70"/>
      <c r="S55" s="69"/>
      <c r="T55" s="57" t="str">
        <f t="shared" si="2"/>
        <v/>
      </c>
      <c r="U55" s="57" t="str">
        <f t="shared" si="3"/>
        <v/>
      </c>
    </row>
    <row r="56" spans="2:21" s="58" customFormat="1" x14ac:dyDescent="0.45">
      <c r="B56" s="70"/>
      <c r="C56" s="15"/>
      <c r="D56" s="15"/>
      <c r="E56" s="163"/>
      <c r="F56" s="164"/>
      <c r="G56" s="18"/>
      <c r="H56" s="122"/>
      <c r="I56" s="128" t="str">
        <f t="shared" si="0"/>
        <v/>
      </c>
      <c r="J56" s="124"/>
      <c r="K56" s="18"/>
      <c r="L56" s="122"/>
      <c r="M56" s="134" t="str">
        <f t="shared" si="1"/>
        <v/>
      </c>
      <c r="N56" s="123"/>
      <c r="O56" s="18"/>
      <c r="P56" s="21"/>
      <c r="Q56" s="69"/>
      <c r="R56" s="70"/>
      <c r="S56" s="69"/>
      <c r="T56" s="57" t="str">
        <f t="shared" si="2"/>
        <v/>
      </c>
      <c r="U56" s="57" t="str">
        <f t="shared" si="3"/>
        <v/>
      </c>
    </row>
    <row r="57" spans="2:21" s="58" customFormat="1" x14ac:dyDescent="0.45">
      <c r="B57" s="70"/>
      <c r="C57" s="15"/>
      <c r="D57" s="15"/>
      <c r="E57" s="163"/>
      <c r="F57" s="164"/>
      <c r="G57" s="18"/>
      <c r="H57" s="122"/>
      <c r="I57" s="128" t="str">
        <f t="shared" si="0"/>
        <v/>
      </c>
      <c r="J57" s="124"/>
      <c r="K57" s="18"/>
      <c r="L57" s="122"/>
      <c r="M57" s="134" t="str">
        <f t="shared" si="1"/>
        <v/>
      </c>
      <c r="N57" s="123"/>
      <c r="O57" s="18"/>
      <c r="P57" s="21"/>
      <c r="Q57" s="69"/>
      <c r="R57" s="70"/>
      <c r="S57" s="69"/>
      <c r="T57" s="57" t="str">
        <f t="shared" si="2"/>
        <v/>
      </c>
      <c r="U57" s="57" t="str">
        <f t="shared" si="3"/>
        <v/>
      </c>
    </row>
    <row r="58" spans="2:21" s="58" customFormat="1" x14ac:dyDescent="0.45">
      <c r="B58" s="70"/>
      <c r="C58" s="15"/>
      <c r="D58" s="15"/>
      <c r="E58" s="163"/>
      <c r="F58" s="164"/>
      <c r="G58" s="18"/>
      <c r="H58" s="122"/>
      <c r="I58" s="128" t="str">
        <f t="shared" si="0"/>
        <v/>
      </c>
      <c r="J58" s="124"/>
      <c r="K58" s="18"/>
      <c r="L58" s="122"/>
      <c r="M58" s="134" t="str">
        <f t="shared" si="1"/>
        <v/>
      </c>
      <c r="N58" s="123"/>
      <c r="O58" s="18"/>
      <c r="P58" s="21"/>
      <c r="Q58" s="69"/>
      <c r="R58" s="70"/>
      <c r="S58" s="69"/>
      <c r="T58" s="57" t="str">
        <f t="shared" si="2"/>
        <v/>
      </c>
      <c r="U58" s="57" t="str">
        <f t="shared" si="3"/>
        <v/>
      </c>
    </row>
    <row r="59" spans="2:21" s="58" customFormat="1" x14ac:dyDescent="0.45">
      <c r="B59" s="70"/>
      <c r="C59" s="15"/>
      <c r="D59" s="15"/>
      <c r="E59" s="163"/>
      <c r="F59" s="164"/>
      <c r="G59" s="18"/>
      <c r="H59" s="122"/>
      <c r="I59" s="128" t="str">
        <f t="shared" si="0"/>
        <v/>
      </c>
      <c r="J59" s="124"/>
      <c r="K59" s="18"/>
      <c r="L59" s="122"/>
      <c r="M59" s="134" t="str">
        <f t="shared" si="1"/>
        <v/>
      </c>
      <c r="N59" s="123"/>
      <c r="O59" s="18"/>
      <c r="P59" s="21"/>
      <c r="Q59" s="165"/>
      <c r="R59" s="166"/>
      <c r="S59" s="69"/>
      <c r="T59" s="57" t="str">
        <f t="shared" si="2"/>
        <v/>
      </c>
      <c r="U59" s="57" t="str">
        <f t="shared" si="3"/>
        <v/>
      </c>
    </row>
    <row r="60" spans="2:21" s="81" customFormat="1" ht="24.75" customHeight="1" thickBot="1" x14ac:dyDescent="0.5">
      <c r="B60" s="77" t="s">
        <v>106</v>
      </c>
      <c r="C60" s="78"/>
      <c r="D60" s="78"/>
      <c r="E60" s="169"/>
      <c r="F60" s="170"/>
      <c r="G60" s="79"/>
      <c r="H60" s="126"/>
      <c r="I60" s="129" t="str">
        <f t="shared" si="0"/>
        <v/>
      </c>
      <c r="J60" s="127"/>
      <c r="K60" s="79"/>
      <c r="L60" s="126"/>
      <c r="M60" s="135" t="str">
        <f t="shared" si="1"/>
        <v/>
      </c>
      <c r="N60" s="133"/>
      <c r="O60" s="79"/>
      <c r="P60" s="79"/>
      <c r="Q60" s="159"/>
      <c r="R60" s="160"/>
      <c r="S60" s="80"/>
      <c r="T60" s="73" t="str">
        <f t="shared" si="2"/>
        <v/>
      </c>
      <c r="U60" s="73" t="str">
        <f t="shared" si="3"/>
        <v/>
      </c>
    </row>
    <row r="61" spans="2:21" customFormat="1" ht="15" customHeight="1" thickTop="1" x14ac:dyDescent="0.45"/>
    <row r="62" spans="2:21" customFormat="1" ht="15" customHeight="1" x14ac:dyDescent="0.45"/>
    <row r="63" spans="2:21" customFormat="1" ht="15" customHeight="1" x14ac:dyDescent="0.45"/>
    <row r="64" spans="2:21"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customFormat="1" ht="15" customHeight="1" x14ac:dyDescent="0.45"/>
    <row r="595" customFormat="1" ht="15" customHeight="1" x14ac:dyDescent="0.45"/>
    <row r="596" customFormat="1" ht="15" customHeight="1" x14ac:dyDescent="0.45"/>
    <row r="597" customFormat="1" ht="15" customHeight="1" x14ac:dyDescent="0.45"/>
    <row r="598" customFormat="1" ht="15" customHeight="1" x14ac:dyDescent="0.45"/>
    <row r="599" customFormat="1" ht="15" customHeight="1" x14ac:dyDescent="0.45"/>
    <row r="600" customFormat="1" ht="15" customHeight="1" x14ac:dyDescent="0.45"/>
    <row r="601" customFormat="1" ht="15" customHeight="1" x14ac:dyDescent="0.45"/>
    <row r="602" customFormat="1" ht="15" customHeight="1" x14ac:dyDescent="0.45"/>
    <row r="603" customFormat="1" ht="15" customHeight="1" x14ac:dyDescent="0.45"/>
    <row r="604" customFormat="1" ht="15" customHeight="1" x14ac:dyDescent="0.45"/>
    <row r="605" customFormat="1" ht="15" customHeight="1" x14ac:dyDescent="0.45"/>
    <row r="606" customFormat="1" ht="15" customHeight="1" x14ac:dyDescent="0.45"/>
    <row r="607" customFormat="1"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row r="2168" ht="15" customHeight="1" x14ac:dyDescent="0.45"/>
    <row r="2169" ht="15" customHeight="1" x14ac:dyDescent="0.45"/>
    <row r="2170" ht="15" customHeight="1" x14ac:dyDescent="0.45"/>
    <row r="2171" ht="15" customHeight="1" x14ac:dyDescent="0.45"/>
    <row r="2172" ht="15" customHeight="1" x14ac:dyDescent="0.45"/>
    <row r="2173" ht="15" customHeight="1" x14ac:dyDescent="0.45"/>
    <row r="2174" ht="15" customHeight="1" x14ac:dyDescent="0.45"/>
    <row r="2175" ht="15" customHeight="1" x14ac:dyDescent="0.45"/>
    <row r="2176" ht="15" customHeight="1" x14ac:dyDescent="0.45"/>
    <row r="2177" ht="15" customHeight="1" x14ac:dyDescent="0.45"/>
    <row r="2178" ht="15" customHeight="1" x14ac:dyDescent="0.45"/>
    <row r="2179" ht="15" customHeight="1" x14ac:dyDescent="0.45"/>
    <row r="2180" ht="15" customHeight="1" x14ac:dyDescent="0.45"/>
    <row r="2181" ht="15" customHeight="1" x14ac:dyDescent="0.45"/>
  </sheetData>
  <sheetProtection formatColumns="0" formatRows="0" insertColumns="0" insertRows="0" deleteColumns="0" deleteRows="0" selectLockedCells="1"/>
  <mergeCells count="87">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2:F22"/>
    <mergeCell ref="Q22:R22"/>
    <mergeCell ref="I20:I21"/>
    <mergeCell ref="J20:J21"/>
    <mergeCell ref="K20:L20"/>
    <mergeCell ref="M20:M21"/>
    <mergeCell ref="N20:N21"/>
    <mergeCell ref="O20:O21"/>
    <mergeCell ref="E23:F23"/>
    <mergeCell ref="Q23:R23"/>
    <mergeCell ref="E24:F24"/>
    <mergeCell ref="Q24:R24"/>
    <mergeCell ref="P20:P21"/>
    <mergeCell ref="Q20:R21"/>
    <mergeCell ref="E27:F27"/>
    <mergeCell ref="Q27:R27"/>
    <mergeCell ref="E28:F28"/>
    <mergeCell ref="Q28:R28"/>
    <mergeCell ref="E25:F25"/>
    <mergeCell ref="Q25:R25"/>
    <mergeCell ref="E26:F26"/>
    <mergeCell ref="Q26:R26"/>
    <mergeCell ref="E31:F31"/>
    <mergeCell ref="Q31:R31"/>
    <mergeCell ref="E32:F32"/>
    <mergeCell ref="Q32:R32"/>
    <mergeCell ref="E29:F29"/>
    <mergeCell ref="Q29:R29"/>
    <mergeCell ref="E30:F30"/>
    <mergeCell ref="Q30:R30"/>
    <mergeCell ref="E35:F35"/>
    <mergeCell ref="Q35:R35"/>
    <mergeCell ref="E36:F36"/>
    <mergeCell ref="Q36:R36"/>
    <mergeCell ref="E33:F33"/>
    <mergeCell ref="Q33:R33"/>
    <mergeCell ref="E34:F34"/>
    <mergeCell ref="Q34:R34"/>
    <mergeCell ref="E44:F44"/>
    <mergeCell ref="E37:F37"/>
    <mergeCell ref="Q37:R37"/>
    <mergeCell ref="E38:F38"/>
    <mergeCell ref="Q38:R38"/>
    <mergeCell ref="E39:F39"/>
    <mergeCell ref="E40:F40"/>
    <mergeCell ref="E41:F41"/>
    <mergeCell ref="E42:F42"/>
    <mergeCell ref="E43:F43"/>
    <mergeCell ref="E56:F56"/>
    <mergeCell ref="E45:F45"/>
    <mergeCell ref="E46:F46"/>
    <mergeCell ref="E47:F47"/>
    <mergeCell ref="E48:F48"/>
    <mergeCell ref="E49:F49"/>
    <mergeCell ref="E50:F50"/>
    <mergeCell ref="E51:F51"/>
    <mergeCell ref="E52:F52"/>
    <mergeCell ref="E53:F53"/>
    <mergeCell ref="E54:F54"/>
    <mergeCell ref="E55:F55"/>
    <mergeCell ref="E57:F57"/>
    <mergeCell ref="E58:F58"/>
    <mergeCell ref="E59:F59"/>
    <mergeCell ref="Q59:R59"/>
    <mergeCell ref="E60:F60"/>
    <mergeCell ref="Q60:R60"/>
  </mergeCells>
  <conditionalFormatting sqref="G22:H60 K22:L60">
    <cfRule type="containsText" dxfId="21" priority="4" operator="containsText" text="5">
      <formula>NOT(ISERROR(SEARCH("5",G22)))</formula>
    </cfRule>
    <cfRule type="containsText" dxfId="20" priority="5" operator="containsText" text="4">
      <formula>NOT(ISERROR(SEARCH("4",G22)))</formula>
    </cfRule>
    <cfRule type="containsText" dxfId="19" priority="6" operator="containsText" text="3">
      <formula>NOT(ISERROR(SEARCH("3",G22)))</formula>
    </cfRule>
    <cfRule type="containsText" dxfId="18" priority="7" operator="containsText" text="2">
      <formula>NOT(ISERROR(SEARCH("2",G22)))</formula>
    </cfRule>
    <cfRule type="containsText" dxfId="17" priority="8" operator="containsText" text="1">
      <formula>NOT(ISERROR(SEARCH("1",G22)))</formula>
    </cfRule>
  </conditionalFormatting>
  <conditionalFormatting sqref="J11 J16 I22:I60 M22:M60">
    <cfRule type="containsText" dxfId="16" priority="9" operator="containsText" text="HIGH">
      <formula>NOT(ISERROR(SEARCH("HIGH",I11)))</formula>
    </cfRule>
    <cfRule type="containsText" dxfId="15" priority="10" operator="containsText" text="MEDIUM">
      <formula>NOT(ISERROR(SEARCH("MEDIUM",I11)))</formula>
    </cfRule>
    <cfRule type="containsText" dxfId="14" priority="11" operator="containsText" text="LOW">
      <formula>NOT(ISERROR(SEARCH("LOW",I11)))</formula>
    </cfRule>
  </conditionalFormatting>
  <conditionalFormatting sqref="P22:P60">
    <cfRule type="containsText" dxfId="13" priority="1" operator="containsText" text="Green">
      <formula>NOT(ISERROR(SEARCH("Green",P22)))</formula>
    </cfRule>
    <cfRule type="containsText" dxfId="12" priority="2" operator="containsText" text="Amber">
      <formula>NOT(ISERROR(SEARCH("Amber",P22)))</formula>
    </cfRule>
    <cfRule type="containsText" dxfId="11" priority="3" operator="containsText" text="Red">
      <formula>NOT(ISERROR(SEARCH("Red",P22)))</formula>
    </cfRule>
  </conditionalFormatting>
  <dataValidations count="2">
    <dataValidation type="list" allowBlank="1" showInputMessage="1" showErrorMessage="1" sqref="K22:L60 G22:H60" xr:uid="{37F769F1-7458-4536-B42F-EF48F84E86AB}">
      <formula1>level</formula1>
    </dataValidation>
    <dataValidation type="list" allowBlank="1" showInputMessage="1" showErrorMessage="1" sqref="P22:P60" xr:uid="{06A90064-09D1-47F4-AA26-FE394C200F52}">
      <formula1>RAG</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8418-0905-4530-A485-4FCA25E814B4}">
  <dimension ref="D3:Q21"/>
  <sheetViews>
    <sheetView showGridLines="0" zoomScaleNormal="100" workbookViewId="0">
      <selection activeCell="I18" sqref="I18"/>
    </sheetView>
  </sheetViews>
  <sheetFormatPr defaultRowHeight="14.25" x14ac:dyDescent="0.45"/>
  <cols>
    <col min="11" max="17" width="11.86328125" style="13" customWidth="1"/>
  </cols>
  <sheetData>
    <row r="3" spans="4:17" x14ac:dyDescent="0.45">
      <c r="D3" t="s">
        <v>60</v>
      </c>
      <c r="F3" t="s">
        <v>74</v>
      </c>
    </row>
    <row r="4" spans="4:17" x14ac:dyDescent="0.45">
      <c r="D4" t="s">
        <v>61</v>
      </c>
      <c r="F4" t="s">
        <v>84</v>
      </c>
    </row>
    <row r="5" spans="4:17" x14ac:dyDescent="0.45">
      <c r="D5" t="s">
        <v>62</v>
      </c>
      <c r="F5" t="s">
        <v>85</v>
      </c>
    </row>
    <row r="6" spans="4:17" x14ac:dyDescent="0.45">
      <c r="D6" t="s">
        <v>63</v>
      </c>
    </row>
    <row r="7" spans="4:17" x14ac:dyDescent="0.45">
      <c r="D7" t="s">
        <v>64</v>
      </c>
    </row>
    <row r="13" spans="4:17" ht="23.25" x14ac:dyDescent="0.45">
      <c r="K13" s="176" t="s">
        <v>101</v>
      </c>
      <c r="L13" s="176"/>
      <c r="M13" s="176"/>
      <c r="N13" s="176"/>
      <c r="O13" s="176"/>
      <c r="P13" s="176"/>
      <c r="Q13" s="176"/>
    </row>
    <row r="15" spans="4:17" ht="23.25" x14ac:dyDescent="0.45">
      <c r="M15" s="172" t="s">
        <v>100</v>
      </c>
      <c r="N15" s="172"/>
      <c r="O15" s="172"/>
      <c r="P15" s="172"/>
      <c r="Q15" s="172"/>
    </row>
    <row r="16" spans="4:17" ht="21.95" customHeight="1" x14ac:dyDescent="0.45">
      <c r="M16" s="20" t="s">
        <v>94</v>
      </c>
      <c r="N16" s="20" t="s">
        <v>95</v>
      </c>
      <c r="O16" s="20" t="s">
        <v>96</v>
      </c>
      <c r="P16" s="20" t="s">
        <v>97</v>
      </c>
      <c r="Q16" s="20" t="s">
        <v>98</v>
      </c>
    </row>
    <row r="17" spans="11:17" ht="21.95" customHeight="1" x14ac:dyDescent="0.45">
      <c r="K17" s="173" t="s">
        <v>99</v>
      </c>
      <c r="L17" s="19" t="s">
        <v>94</v>
      </c>
      <c r="M17" s="85" t="s">
        <v>79</v>
      </c>
      <c r="N17" s="86" t="s">
        <v>79</v>
      </c>
      <c r="O17" s="86" t="s">
        <v>79</v>
      </c>
      <c r="P17" s="86" t="s">
        <v>79</v>
      </c>
      <c r="Q17" s="87" t="s">
        <v>79</v>
      </c>
    </row>
    <row r="18" spans="11:17" ht="21.95" customHeight="1" x14ac:dyDescent="0.45">
      <c r="K18" s="174"/>
      <c r="L18" s="19" t="s">
        <v>95</v>
      </c>
      <c r="M18" s="88" t="s">
        <v>79</v>
      </c>
      <c r="N18" s="82" t="s">
        <v>79</v>
      </c>
      <c r="O18" s="82" t="s">
        <v>79</v>
      </c>
      <c r="P18" s="83" t="s">
        <v>80</v>
      </c>
      <c r="Q18" s="89" t="s">
        <v>80</v>
      </c>
    </row>
    <row r="19" spans="11:17" ht="21.95" customHeight="1" x14ac:dyDescent="0.45">
      <c r="K19" s="174"/>
      <c r="L19" s="19" t="s">
        <v>96</v>
      </c>
      <c r="M19" s="88" t="s">
        <v>79</v>
      </c>
      <c r="N19" s="83" t="s">
        <v>80</v>
      </c>
      <c r="O19" s="83" t="s">
        <v>80</v>
      </c>
      <c r="P19" s="83" t="s">
        <v>80</v>
      </c>
      <c r="Q19" s="90" t="s">
        <v>81</v>
      </c>
    </row>
    <row r="20" spans="11:17" ht="21.95" customHeight="1" x14ac:dyDescent="0.45">
      <c r="K20" s="174"/>
      <c r="L20" s="19" t="s">
        <v>97</v>
      </c>
      <c r="M20" s="88" t="s">
        <v>79</v>
      </c>
      <c r="N20" s="83" t="s">
        <v>80</v>
      </c>
      <c r="O20" s="83" t="s">
        <v>80</v>
      </c>
      <c r="P20" s="84" t="s">
        <v>81</v>
      </c>
      <c r="Q20" s="90" t="s">
        <v>81</v>
      </c>
    </row>
    <row r="21" spans="11:17" ht="21.95" customHeight="1" x14ac:dyDescent="0.45">
      <c r="K21" s="175"/>
      <c r="L21" s="19" t="s">
        <v>98</v>
      </c>
      <c r="M21" s="91" t="s">
        <v>80</v>
      </c>
      <c r="N21" s="92" t="s">
        <v>80</v>
      </c>
      <c r="O21" s="93" t="s">
        <v>81</v>
      </c>
      <c r="P21" s="93" t="s">
        <v>81</v>
      </c>
      <c r="Q21" s="94" t="s">
        <v>81</v>
      </c>
    </row>
  </sheetData>
  <mergeCells count="3">
    <mergeCell ref="M15:Q15"/>
    <mergeCell ref="K17:K21"/>
    <mergeCell ref="K13:Q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02EA-5614-433E-95CB-108D858B18E1}">
  <sheetPr>
    <pageSetUpPr fitToPage="1"/>
  </sheetPr>
  <dimension ref="B2:V2181"/>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166</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COUNTIF($I$22:$I$60,"LOW")</f>
        <v>0</v>
      </c>
      <c r="H10" s="152">
        <f>COUNTIF($I$22:$I$60,"MEDIUM")</f>
        <v>0</v>
      </c>
      <c r="I10" s="152">
        <f>COUNTIF($I$22:$I$60,"HIGH")</f>
        <v>0</v>
      </c>
      <c r="J10" s="42" t="str">
        <f>IFERROR(AVERAGE($T$22:$T$60),"")</f>
        <v/>
      </c>
      <c r="L10" s="43" t="s">
        <v>103</v>
      </c>
      <c r="M10" s="44">
        <f>COUNTIF($G$22:$G$60,M$9)</f>
        <v>0</v>
      </c>
      <c r="N10" s="44">
        <f>COUNTIF($G$22:$G$60,N$9)</f>
        <v>0</v>
      </c>
      <c r="O10" s="44">
        <f>COUNTIF($G$22:$G$60,O$9)</f>
        <v>0</v>
      </c>
      <c r="P10" s="44">
        <f>COUNTIF($G$22:$G$60,P$9)</f>
        <v>0</v>
      </c>
      <c r="Q10" s="44">
        <f>COUNTIF($G$22:$G$60,Q$9)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COUNTIF($H$22:$H$60,M$9)</f>
        <v>0</v>
      </c>
      <c r="N11" s="47">
        <f>COUNTIF($H$22:$H$60,N$9)</f>
        <v>0</v>
      </c>
      <c r="O11" s="47">
        <f>COUNTIF($H$22:$H$60,O$9)</f>
        <v>0</v>
      </c>
      <c r="P11" s="47">
        <f>COUNTIF($H$22:$H$60,P$9)</f>
        <v>0</v>
      </c>
      <c r="Q11" s="47">
        <f>COUNTIF($H$22:$H$60,Q$9)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COUNTIF($M$22:$M$60,"LOW")</f>
        <v>0</v>
      </c>
      <c r="H15" s="152">
        <f>COUNTIF($M$22:$M$60,"MEDIUM")</f>
        <v>0</v>
      </c>
      <c r="I15" s="152">
        <f>COUNTIF($M$22:$M$60,"HIGH")</f>
        <v>0</v>
      </c>
      <c r="J15" s="42" t="str">
        <f>IFERROR(AVERAGE($U$22:$U$60),"")</f>
        <v/>
      </c>
      <c r="L15" s="43" t="s">
        <v>103</v>
      </c>
      <c r="M15" s="44">
        <f>COUNTIF($K$22:$K$60,M$14)</f>
        <v>0</v>
      </c>
      <c r="N15" s="44">
        <f>COUNTIF($K$22:$K$60,N$14)</f>
        <v>0</v>
      </c>
      <c r="O15" s="44">
        <f>COUNTIF($K$22:$K$60,O$14)</f>
        <v>0</v>
      </c>
      <c r="P15" s="44">
        <f>COUNTIF($K$22:$K$60,P$14)</f>
        <v>0</v>
      </c>
      <c r="Q15" s="44">
        <f>COUNTIF($K$22:$K$60,Q$14)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COUNTIF($L$22:$L$60,M$14)</f>
        <v>0</v>
      </c>
      <c r="N16" s="47">
        <f>COUNTIF($L$22:$L$60,N$14)</f>
        <v>0</v>
      </c>
      <c r="O16" s="47">
        <f>COUNTIF($L$22:$L$60,O$14)</f>
        <v>0</v>
      </c>
      <c r="P16" s="47">
        <f>COUNTIF($L$22:$L$60,P$14)</f>
        <v>0</v>
      </c>
      <c r="Q16" s="47">
        <f>COUNTIF($L$22:$L$60,Q$14)</f>
        <v>0</v>
      </c>
      <c r="R16" s="45"/>
    </row>
    <row r="17" spans="2:21" ht="20.100000000000001" customHeight="1" x14ac:dyDescent="0.45">
      <c r="B17" s="96" t="s">
        <v>116</v>
      </c>
      <c r="C17" s="97"/>
      <c r="D17" s="97"/>
      <c r="E17" s="98"/>
      <c r="F17" s="37"/>
      <c r="G17" s="39"/>
      <c r="H17" s="39"/>
      <c r="I17" s="48"/>
      <c r="J17" s="43"/>
      <c r="K17" s="39"/>
      <c r="L17" s="39"/>
      <c r="M17" s="37"/>
      <c r="N17" s="37"/>
    </row>
    <row r="18" spans="2:21" ht="20.100000000000001" customHeight="1" thickBot="1" x14ac:dyDescent="0.5">
      <c r="B18" s="100" t="s">
        <v>117</v>
      </c>
      <c r="C18" s="101"/>
      <c r="D18" s="101"/>
      <c r="E18" s="102"/>
    </row>
    <row r="19" spans="2:21" ht="20.100000000000001" customHeight="1" x14ac:dyDescent="0.45">
      <c r="B19" s="41"/>
    </row>
    <row r="20" spans="2:21" ht="45" customHeight="1" x14ac:dyDescent="0.45">
      <c r="B20" s="142" t="s">
        <v>87</v>
      </c>
      <c r="C20" s="144" t="s">
        <v>50</v>
      </c>
      <c r="D20" s="144" t="s">
        <v>51</v>
      </c>
      <c r="E20" s="146" t="s">
        <v>53</v>
      </c>
      <c r="F20" s="147"/>
      <c r="G20" s="146" t="s">
        <v>76</v>
      </c>
      <c r="H20" s="147"/>
      <c r="I20" s="155" t="s">
        <v>70</v>
      </c>
      <c r="J20" s="155" t="s">
        <v>54</v>
      </c>
      <c r="K20" s="146" t="s">
        <v>55</v>
      </c>
      <c r="L20" s="147"/>
      <c r="M20" s="155" t="s">
        <v>71</v>
      </c>
      <c r="N20" s="155"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51" t="s">
        <v>52</v>
      </c>
      <c r="I21" s="156"/>
      <c r="J21" s="156"/>
      <c r="K21" s="52" t="s">
        <v>104</v>
      </c>
      <c r="L21" s="51" t="s">
        <v>52</v>
      </c>
      <c r="M21" s="156"/>
      <c r="N21" s="156"/>
      <c r="O21" s="156"/>
      <c r="P21" s="156"/>
      <c r="Q21" s="154"/>
      <c r="R21" s="148"/>
      <c r="S21" s="154"/>
      <c r="T21" s="158"/>
      <c r="U21" s="158"/>
    </row>
    <row r="22" spans="2:21" s="58" customFormat="1" ht="47.25" customHeight="1" x14ac:dyDescent="0.45">
      <c r="B22" s="54"/>
      <c r="C22" s="14"/>
      <c r="D22" s="14"/>
      <c r="E22" s="161"/>
      <c r="F22" s="162"/>
      <c r="G22" s="55"/>
      <c r="H22" s="55"/>
      <c r="I22" s="60" t="str">
        <f>IF(T22="","",IF(T22&lt;4.001,"LOW",IF(T22&lt;12.001,"MEDIUM","HIGH")))</f>
        <v/>
      </c>
      <c r="J22" s="14"/>
      <c r="K22" s="55"/>
      <c r="L22" s="55"/>
      <c r="M22" s="56" t="str">
        <f>IF(U22="","",IF(U22&lt;4.001,"LOW",IF(U22&lt;12.001,"MEDIUM","HIGH")))</f>
        <v/>
      </c>
      <c r="N22" s="55"/>
      <c r="O22" s="55"/>
      <c r="P22" s="17"/>
      <c r="Q22" s="167"/>
      <c r="R22" s="168"/>
      <c r="S22" s="110"/>
      <c r="T22" s="57" t="str">
        <f>IFERROR(LEFT(G22,1)*LEFT(H22,1),"")</f>
        <v/>
      </c>
      <c r="U22" s="57" t="str">
        <f>IFERROR(LEFT(K22,1)*LEFT(L22,1),"")</f>
        <v/>
      </c>
    </row>
    <row r="23" spans="2:21" s="58" customFormat="1" x14ac:dyDescent="0.45">
      <c r="B23" s="70"/>
      <c r="C23" s="15"/>
      <c r="D23" s="15"/>
      <c r="E23" s="163"/>
      <c r="F23" s="164"/>
      <c r="G23" s="18"/>
      <c r="H23" s="18"/>
      <c r="I23" s="60" t="str">
        <f t="shared" ref="I23:I60" si="0">IF(T23="","",IF(T23&lt;4.001,"LOW",IF(T23&lt;12.001,"MEDIUM","HIGH")))</f>
        <v/>
      </c>
      <c r="J23" s="15"/>
      <c r="K23" s="18"/>
      <c r="L23" s="18"/>
      <c r="M23" s="56" t="str">
        <f t="shared" ref="M23:M60" si="1">IF(U23="","",IF(U23&lt;4.001,"LOW",IF(U23&lt;12.001,"MEDIUM","HIGH")))</f>
        <v/>
      </c>
      <c r="N23" s="18"/>
      <c r="O23" s="18"/>
      <c r="P23" s="21"/>
      <c r="Q23" s="165"/>
      <c r="R23" s="166"/>
      <c r="S23" s="69"/>
      <c r="T23" s="57" t="str">
        <f t="shared" ref="T23:T60" si="2">IFERROR(LEFT(G23,1)*LEFT(H23,1),"")</f>
        <v/>
      </c>
      <c r="U23" s="57" t="str">
        <f t="shared" ref="U23:U60" si="3">IFERROR(LEFT(K23,1)*LEFT(L23,1),"")</f>
        <v/>
      </c>
    </row>
    <row r="24" spans="2:21" s="58" customFormat="1" x14ac:dyDescent="0.45">
      <c r="B24" s="70"/>
      <c r="C24" s="15"/>
      <c r="D24" s="15"/>
      <c r="E24" s="163"/>
      <c r="F24" s="164"/>
      <c r="G24" s="18"/>
      <c r="H24" s="18"/>
      <c r="I24" s="60" t="str">
        <f t="shared" si="0"/>
        <v/>
      </c>
      <c r="J24" s="15"/>
      <c r="K24" s="18"/>
      <c r="L24" s="18"/>
      <c r="M24" s="56" t="str">
        <f t="shared" si="1"/>
        <v/>
      </c>
      <c r="N24" s="18"/>
      <c r="O24" s="18"/>
      <c r="P24" s="21"/>
      <c r="Q24" s="165"/>
      <c r="R24" s="166"/>
      <c r="S24" s="69"/>
      <c r="T24" s="57" t="str">
        <f t="shared" si="2"/>
        <v/>
      </c>
      <c r="U24" s="57" t="str">
        <f t="shared" si="3"/>
        <v/>
      </c>
    </row>
    <row r="25" spans="2:21" s="58" customFormat="1" x14ac:dyDescent="0.45">
      <c r="B25" s="70"/>
      <c r="C25" s="15"/>
      <c r="D25" s="15"/>
      <c r="E25" s="163"/>
      <c r="F25" s="164"/>
      <c r="G25" s="18"/>
      <c r="H25" s="18"/>
      <c r="I25" s="60" t="str">
        <f t="shared" si="0"/>
        <v/>
      </c>
      <c r="J25" s="15"/>
      <c r="K25" s="18"/>
      <c r="L25" s="18"/>
      <c r="M25" s="56" t="str">
        <f t="shared" si="1"/>
        <v/>
      </c>
      <c r="N25" s="18"/>
      <c r="O25" s="18"/>
      <c r="P25" s="21"/>
      <c r="Q25" s="165"/>
      <c r="R25" s="166"/>
      <c r="S25" s="69"/>
      <c r="T25" s="57" t="str">
        <f t="shared" si="2"/>
        <v/>
      </c>
      <c r="U25" s="57" t="str">
        <f t="shared" si="3"/>
        <v/>
      </c>
    </row>
    <row r="26" spans="2:21" s="58" customFormat="1" ht="45" customHeight="1" x14ac:dyDescent="0.45">
      <c r="B26" s="70"/>
      <c r="C26" s="15"/>
      <c r="D26" s="15"/>
      <c r="E26" s="163"/>
      <c r="F26" s="164"/>
      <c r="G26" s="18"/>
      <c r="H26" s="18"/>
      <c r="I26" s="60" t="str">
        <f t="shared" si="0"/>
        <v/>
      </c>
      <c r="J26" s="15"/>
      <c r="K26" s="18"/>
      <c r="L26" s="18"/>
      <c r="M26" s="56" t="str">
        <f t="shared" si="1"/>
        <v/>
      </c>
      <c r="N26" s="18"/>
      <c r="O26" s="18"/>
      <c r="P26" s="21"/>
      <c r="Q26" s="165"/>
      <c r="R26" s="166"/>
      <c r="S26" s="69"/>
      <c r="T26" s="57" t="str">
        <f t="shared" si="2"/>
        <v/>
      </c>
      <c r="U26" s="57" t="str">
        <f t="shared" si="3"/>
        <v/>
      </c>
    </row>
    <row r="27" spans="2:21" s="58" customFormat="1" ht="45" customHeight="1" x14ac:dyDescent="0.45">
      <c r="B27" s="70"/>
      <c r="C27" s="15"/>
      <c r="D27" s="15"/>
      <c r="E27" s="163"/>
      <c r="F27" s="164"/>
      <c r="G27" s="18"/>
      <c r="H27" s="18"/>
      <c r="I27" s="60" t="str">
        <f t="shared" si="0"/>
        <v/>
      </c>
      <c r="J27" s="15"/>
      <c r="K27" s="18"/>
      <c r="L27" s="18"/>
      <c r="M27" s="56" t="str">
        <f t="shared" si="1"/>
        <v/>
      </c>
      <c r="N27" s="18"/>
      <c r="O27" s="18"/>
      <c r="P27" s="21"/>
      <c r="Q27" s="165"/>
      <c r="R27" s="166"/>
      <c r="S27" s="69"/>
      <c r="T27" s="57" t="str">
        <f t="shared" si="2"/>
        <v/>
      </c>
      <c r="U27" s="57" t="str">
        <f t="shared" si="3"/>
        <v/>
      </c>
    </row>
    <row r="28" spans="2:21" s="58" customFormat="1" x14ac:dyDescent="0.45">
      <c r="B28" s="70"/>
      <c r="C28" s="15"/>
      <c r="D28" s="15"/>
      <c r="E28" s="163"/>
      <c r="F28" s="164"/>
      <c r="G28" s="18"/>
      <c r="H28" s="18"/>
      <c r="I28" s="60" t="str">
        <f t="shared" si="0"/>
        <v/>
      </c>
      <c r="J28" s="15"/>
      <c r="K28" s="18"/>
      <c r="L28" s="18"/>
      <c r="M28" s="56" t="str">
        <f t="shared" si="1"/>
        <v/>
      </c>
      <c r="N28" s="18"/>
      <c r="O28" s="18"/>
      <c r="P28" s="21"/>
      <c r="Q28" s="165"/>
      <c r="R28" s="166"/>
      <c r="S28" s="69"/>
      <c r="T28" s="57" t="str">
        <f t="shared" si="2"/>
        <v/>
      </c>
      <c r="U28" s="57" t="str">
        <f t="shared" si="3"/>
        <v/>
      </c>
    </row>
    <row r="29" spans="2:21" s="58" customFormat="1" ht="45" customHeight="1" x14ac:dyDescent="0.45">
      <c r="B29" s="70"/>
      <c r="C29" s="15"/>
      <c r="D29" s="15"/>
      <c r="E29" s="163"/>
      <c r="F29" s="164"/>
      <c r="G29" s="18"/>
      <c r="H29" s="18"/>
      <c r="I29" s="60" t="str">
        <f t="shared" si="0"/>
        <v/>
      </c>
      <c r="J29" s="15"/>
      <c r="K29" s="18"/>
      <c r="L29" s="18"/>
      <c r="M29" s="56" t="str">
        <f t="shared" si="1"/>
        <v/>
      </c>
      <c r="N29" s="18"/>
      <c r="O29" s="18"/>
      <c r="P29" s="21"/>
      <c r="Q29" s="165"/>
      <c r="R29" s="166"/>
      <c r="S29" s="69"/>
      <c r="T29" s="57" t="str">
        <f t="shared" si="2"/>
        <v/>
      </c>
      <c r="U29" s="57" t="str">
        <f t="shared" si="3"/>
        <v/>
      </c>
    </row>
    <row r="30" spans="2:21" s="58" customFormat="1" x14ac:dyDescent="0.45">
      <c r="B30" s="70"/>
      <c r="C30" s="15"/>
      <c r="D30" s="15"/>
      <c r="E30" s="163"/>
      <c r="F30" s="164"/>
      <c r="G30" s="18"/>
      <c r="H30" s="18"/>
      <c r="I30" s="60" t="str">
        <f t="shared" si="0"/>
        <v/>
      </c>
      <c r="J30" s="15"/>
      <c r="K30" s="18"/>
      <c r="L30" s="18"/>
      <c r="M30" s="56" t="str">
        <f t="shared" si="1"/>
        <v/>
      </c>
      <c r="N30" s="18"/>
      <c r="O30" s="18"/>
      <c r="P30" s="21"/>
      <c r="Q30" s="165"/>
      <c r="R30" s="166"/>
      <c r="S30" s="69"/>
      <c r="T30" s="57" t="str">
        <f t="shared" si="2"/>
        <v/>
      </c>
      <c r="U30" s="57" t="str">
        <f t="shared" si="3"/>
        <v/>
      </c>
    </row>
    <row r="31" spans="2:21" s="58" customFormat="1" x14ac:dyDescent="0.45">
      <c r="B31" s="70"/>
      <c r="C31" s="15"/>
      <c r="D31" s="15"/>
      <c r="E31" s="163"/>
      <c r="F31" s="164"/>
      <c r="G31" s="18"/>
      <c r="H31" s="18"/>
      <c r="I31" s="60" t="str">
        <f t="shared" si="0"/>
        <v/>
      </c>
      <c r="J31" s="15"/>
      <c r="K31" s="18"/>
      <c r="L31" s="18"/>
      <c r="M31" s="56" t="str">
        <f t="shared" si="1"/>
        <v/>
      </c>
      <c r="N31" s="18"/>
      <c r="O31" s="18"/>
      <c r="P31" s="21"/>
      <c r="Q31" s="165"/>
      <c r="R31" s="166"/>
      <c r="S31" s="69"/>
      <c r="T31" s="57" t="str">
        <f t="shared" si="2"/>
        <v/>
      </c>
      <c r="U31" s="57" t="str">
        <f t="shared" si="3"/>
        <v/>
      </c>
    </row>
    <row r="32" spans="2:21" s="58" customFormat="1" x14ac:dyDescent="0.45">
      <c r="B32" s="70"/>
      <c r="C32" s="15"/>
      <c r="D32" s="15"/>
      <c r="E32" s="163"/>
      <c r="F32" s="164"/>
      <c r="G32" s="18"/>
      <c r="H32" s="18"/>
      <c r="I32" s="60" t="str">
        <f t="shared" si="0"/>
        <v/>
      </c>
      <c r="J32" s="15"/>
      <c r="K32" s="18"/>
      <c r="L32" s="18"/>
      <c r="M32" s="56" t="str">
        <f t="shared" si="1"/>
        <v/>
      </c>
      <c r="N32" s="18"/>
      <c r="O32" s="18"/>
      <c r="P32" s="21"/>
      <c r="Q32" s="165"/>
      <c r="R32" s="166"/>
      <c r="S32" s="69"/>
      <c r="T32" s="57" t="str">
        <f t="shared" si="2"/>
        <v/>
      </c>
      <c r="U32" s="57" t="str">
        <f t="shared" si="3"/>
        <v/>
      </c>
    </row>
    <row r="33" spans="2:21" s="58" customFormat="1" ht="45" customHeight="1" x14ac:dyDescent="0.45">
      <c r="B33" s="70"/>
      <c r="C33" s="15"/>
      <c r="D33" s="15"/>
      <c r="E33" s="163"/>
      <c r="F33" s="164"/>
      <c r="G33" s="18"/>
      <c r="H33" s="18"/>
      <c r="I33" s="60" t="str">
        <f t="shared" si="0"/>
        <v/>
      </c>
      <c r="J33" s="15"/>
      <c r="K33" s="18"/>
      <c r="L33" s="18"/>
      <c r="M33" s="56" t="str">
        <f t="shared" si="1"/>
        <v/>
      </c>
      <c r="N33" s="18"/>
      <c r="O33" s="18"/>
      <c r="P33" s="21"/>
      <c r="Q33" s="165"/>
      <c r="R33" s="166"/>
      <c r="S33" s="69"/>
      <c r="T33" s="57" t="str">
        <f t="shared" si="2"/>
        <v/>
      </c>
      <c r="U33" s="57" t="str">
        <f t="shared" si="3"/>
        <v/>
      </c>
    </row>
    <row r="34" spans="2:21" s="58" customFormat="1" x14ac:dyDescent="0.45">
      <c r="B34" s="70"/>
      <c r="C34" s="15"/>
      <c r="D34" s="15"/>
      <c r="E34" s="163"/>
      <c r="F34" s="164"/>
      <c r="G34" s="18"/>
      <c r="H34" s="18"/>
      <c r="I34" s="60" t="str">
        <f t="shared" si="0"/>
        <v/>
      </c>
      <c r="J34" s="15"/>
      <c r="K34" s="18"/>
      <c r="L34" s="18"/>
      <c r="M34" s="56" t="str">
        <f t="shared" si="1"/>
        <v/>
      </c>
      <c r="N34" s="18"/>
      <c r="O34" s="18"/>
      <c r="P34" s="21"/>
      <c r="Q34" s="165"/>
      <c r="R34" s="166"/>
      <c r="S34" s="69"/>
      <c r="T34" s="57" t="str">
        <f t="shared" si="2"/>
        <v/>
      </c>
      <c r="U34" s="57" t="str">
        <f t="shared" si="3"/>
        <v/>
      </c>
    </row>
    <row r="35" spans="2:21" s="58" customFormat="1" x14ac:dyDescent="0.45">
      <c r="B35" s="70"/>
      <c r="C35" s="15"/>
      <c r="D35" s="15"/>
      <c r="E35" s="163"/>
      <c r="F35" s="164"/>
      <c r="G35" s="18"/>
      <c r="H35" s="18"/>
      <c r="I35" s="60" t="str">
        <f t="shared" si="0"/>
        <v/>
      </c>
      <c r="J35" s="15"/>
      <c r="K35" s="18"/>
      <c r="L35" s="18"/>
      <c r="M35" s="56" t="str">
        <f t="shared" si="1"/>
        <v/>
      </c>
      <c r="N35" s="18"/>
      <c r="O35" s="18"/>
      <c r="P35" s="21"/>
      <c r="Q35" s="165"/>
      <c r="R35" s="166"/>
      <c r="S35" s="69"/>
      <c r="T35" s="57" t="str">
        <f t="shared" si="2"/>
        <v/>
      </c>
      <c r="U35" s="57" t="str">
        <f t="shared" si="3"/>
        <v/>
      </c>
    </row>
    <row r="36" spans="2:21" s="58" customFormat="1" ht="45" customHeight="1" x14ac:dyDescent="0.45">
      <c r="B36" s="70"/>
      <c r="C36" s="15"/>
      <c r="D36" s="15"/>
      <c r="E36" s="163"/>
      <c r="F36" s="164"/>
      <c r="G36" s="18"/>
      <c r="H36" s="18"/>
      <c r="I36" s="60" t="str">
        <f t="shared" si="0"/>
        <v/>
      </c>
      <c r="J36" s="15"/>
      <c r="K36" s="18"/>
      <c r="L36" s="18"/>
      <c r="M36" s="56" t="str">
        <f t="shared" si="1"/>
        <v/>
      </c>
      <c r="N36" s="18"/>
      <c r="O36" s="18"/>
      <c r="P36" s="21"/>
      <c r="Q36" s="165"/>
      <c r="R36" s="166"/>
      <c r="S36" s="69"/>
      <c r="T36" s="57" t="str">
        <f t="shared" si="2"/>
        <v/>
      </c>
      <c r="U36" s="57" t="str">
        <f t="shared" si="3"/>
        <v/>
      </c>
    </row>
    <row r="37" spans="2:21" s="58" customFormat="1" ht="45" customHeight="1" x14ac:dyDescent="0.45">
      <c r="B37" s="70"/>
      <c r="C37" s="15"/>
      <c r="D37" s="15"/>
      <c r="E37" s="163"/>
      <c r="F37" s="164"/>
      <c r="G37" s="18"/>
      <c r="H37" s="18"/>
      <c r="I37" s="60" t="str">
        <f t="shared" si="0"/>
        <v/>
      </c>
      <c r="J37" s="15"/>
      <c r="K37" s="18"/>
      <c r="L37" s="18"/>
      <c r="M37" s="56" t="str">
        <f t="shared" si="1"/>
        <v/>
      </c>
      <c r="N37" s="18"/>
      <c r="O37" s="18"/>
      <c r="P37" s="21"/>
      <c r="Q37" s="165"/>
      <c r="R37" s="166"/>
      <c r="S37" s="69"/>
      <c r="T37" s="57" t="str">
        <f t="shared" si="2"/>
        <v/>
      </c>
      <c r="U37" s="57" t="str">
        <f t="shared" si="3"/>
        <v/>
      </c>
    </row>
    <row r="38" spans="2:21" s="58" customFormat="1" x14ac:dyDescent="0.45">
      <c r="B38" s="70"/>
      <c r="C38" s="15"/>
      <c r="D38" s="15"/>
      <c r="E38" s="163"/>
      <c r="F38" s="164"/>
      <c r="G38" s="18"/>
      <c r="H38" s="18"/>
      <c r="I38" s="60" t="str">
        <f t="shared" si="0"/>
        <v/>
      </c>
      <c r="J38" s="15"/>
      <c r="K38" s="18"/>
      <c r="L38" s="18"/>
      <c r="M38" s="56" t="str">
        <f t="shared" si="1"/>
        <v/>
      </c>
      <c r="N38" s="18"/>
      <c r="O38" s="18"/>
      <c r="P38" s="21"/>
      <c r="Q38" s="165"/>
      <c r="R38" s="166"/>
      <c r="S38" s="69"/>
      <c r="T38" s="57" t="str">
        <f t="shared" si="2"/>
        <v/>
      </c>
      <c r="U38" s="57" t="str">
        <f t="shared" si="3"/>
        <v/>
      </c>
    </row>
    <row r="39" spans="2:21" s="58" customFormat="1" x14ac:dyDescent="0.45">
      <c r="B39" s="70"/>
      <c r="C39" s="15"/>
      <c r="D39" s="15"/>
      <c r="E39" s="163"/>
      <c r="F39" s="164"/>
      <c r="G39" s="18"/>
      <c r="H39" s="18"/>
      <c r="I39" s="60" t="str">
        <f t="shared" si="0"/>
        <v/>
      </c>
      <c r="J39" s="15"/>
      <c r="K39" s="18"/>
      <c r="L39" s="18"/>
      <c r="M39" s="56" t="str">
        <f t="shared" si="1"/>
        <v/>
      </c>
      <c r="N39" s="18"/>
      <c r="O39" s="18"/>
      <c r="P39" s="21"/>
      <c r="Q39" s="69"/>
      <c r="R39" s="70"/>
      <c r="S39" s="69"/>
      <c r="T39" s="57" t="str">
        <f t="shared" si="2"/>
        <v/>
      </c>
      <c r="U39" s="57" t="str">
        <f t="shared" si="3"/>
        <v/>
      </c>
    </row>
    <row r="40" spans="2:21" s="58" customFormat="1" x14ac:dyDescent="0.45">
      <c r="B40" s="70"/>
      <c r="C40" s="15"/>
      <c r="D40" s="15"/>
      <c r="E40" s="163"/>
      <c r="F40" s="164"/>
      <c r="G40" s="18"/>
      <c r="H40" s="18"/>
      <c r="I40" s="60" t="str">
        <f t="shared" si="0"/>
        <v/>
      </c>
      <c r="J40" s="15"/>
      <c r="K40" s="18"/>
      <c r="L40" s="18"/>
      <c r="M40" s="56" t="str">
        <f t="shared" si="1"/>
        <v/>
      </c>
      <c r="N40" s="18"/>
      <c r="O40" s="18"/>
      <c r="P40" s="21"/>
      <c r="Q40" s="69"/>
      <c r="R40" s="70"/>
      <c r="S40" s="69"/>
      <c r="T40" s="57" t="str">
        <f t="shared" si="2"/>
        <v/>
      </c>
      <c r="U40" s="57" t="str">
        <f t="shared" si="3"/>
        <v/>
      </c>
    </row>
    <row r="41" spans="2:21" s="58" customFormat="1" x14ac:dyDescent="0.45">
      <c r="B41" s="70"/>
      <c r="C41" s="15"/>
      <c r="D41" s="15"/>
      <c r="E41" s="163"/>
      <c r="F41" s="164"/>
      <c r="G41" s="18"/>
      <c r="H41" s="18"/>
      <c r="I41" s="60" t="str">
        <f t="shared" si="0"/>
        <v/>
      </c>
      <c r="J41" s="15"/>
      <c r="K41" s="18"/>
      <c r="L41" s="18"/>
      <c r="M41" s="56" t="str">
        <f t="shared" si="1"/>
        <v/>
      </c>
      <c r="N41" s="18"/>
      <c r="O41" s="18"/>
      <c r="P41" s="21"/>
      <c r="Q41" s="69"/>
      <c r="R41" s="70"/>
      <c r="S41" s="69"/>
      <c r="T41" s="57" t="str">
        <f t="shared" si="2"/>
        <v/>
      </c>
      <c r="U41" s="57" t="str">
        <f t="shared" si="3"/>
        <v/>
      </c>
    </row>
    <row r="42" spans="2:21" s="58" customFormat="1" x14ac:dyDescent="0.45">
      <c r="B42" s="70"/>
      <c r="C42" s="15"/>
      <c r="D42" s="15"/>
      <c r="E42" s="163"/>
      <c r="F42" s="164"/>
      <c r="G42" s="18"/>
      <c r="H42" s="18"/>
      <c r="I42" s="60" t="str">
        <f t="shared" si="0"/>
        <v/>
      </c>
      <c r="J42" s="15"/>
      <c r="K42" s="18"/>
      <c r="L42" s="18"/>
      <c r="M42" s="56" t="str">
        <f t="shared" si="1"/>
        <v/>
      </c>
      <c r="N42" s="18"/>
      <c r="O42" s="18"/>
      <c r="P42" s="21"/>
      <c r="Q42" s="69"/>
      <c r="R42" s="70"/>
      <c r="S42" s="69"/>
      <c r="T42" s="57" t="str">
        <f t="shared" si="2"/>
        <v/>
      </c>
      <c r="U42" s="57" t="str">
        <f t="shared" si="3"/>
        <v/>
      </c>
    </row>
    <row r="43" spans="2:21" s="58" customFormat="1" x14ac:dyDescent="0.45">
      <c r="B43" s="70"/>
      <c r="C43" s="15"/>
      <c r="D43" s="15"/>
      <c r="E43" s="163"/>
      <c r="F43" s="164"/>
      <c r="G43" s="18"/>
      <c r="H43" s="18"/>
      <c r="I43" s="60" t="str">
        <f t="shared" si="0"/>
        <v/>
      </c>
      <c r="J43" s="15"/>
      <c r="K43" s="18"/>
      <c r="L43" s="18"/>
      <c r="M43" s="56" t="str">
        <f t="shared" si="1"/>
        <v/>
      </c>
      <c r="N43" s="18"/>
      <c r="O43" s="18"/>
      <c r="P43" s="21"/>
      <c r="Q43" s="69"/>
      <c r="R43" s="70"/>
      <c r="S43" s="69"/>
      <c r="T43" s="57" t="str">
        <f t="shared" si="2"/>
        <v/>
      </c>
      <c r="U43" s="57" t="str">
        <f t="shared" si="3"/>
        <v/>
      </c>
    </row>
    <row r="44" spans="2:21" s="58" customFormat="1" x14ac:dyDescent="0.45">
      <c r="B44" s="70"/>
      <c r="C44" s="15"/>
      <c r="D44" s="15"/>
      <c r="E44" s="163"/>
      <c r="F44" s="164"/>
      <c r="G44" s="18"/>
      <c r="H44" s="18"/>
      <c r="I44" s="60" t="str">
        <f t="shared" si="0"/>
        <v/>
      </c>
      <c r="J44" s="15"/>
      <c r="K44" s="18"/>
      <c r="L44" s="18"/>
      <c r="M44" s="56" t="str">
        <f t="shared" si="1"/>
        <v/>
      </c>
      <c r="N44" s="18"/>
      <c r="O44" s="18"/>
      <c r="P44" s="21"/>
      <c r="Q44" s="69"/>
      <c r="R44" s="70"/>
      <c r="S44" s="69"/>
      <c r="T44" s="57" t="str">
        <f t="shared" si="2"/>
        <v/>
      </c>
      <c r="U44" s="57" t="str">
        <f t="shared" si="3"/>
        <v/>
      </c>
    </row>
    <row r="45" spans="2:21" s="58" customFormat="1" x14ac:dyDescent="0.45">
      <c r="B45" s="70"/>
      <c r="C45" s="15"/>
      <c r="D45" s="15"/>
      <c r="E45" s="163"/>
      <c r="F45" s="164"/>
      <c r="G45" s="18"/>
      <c r="H45" s="18"/>
      <c r="I45" s="60" t="str">
        <f t="shared" si="0"/>
        <v/>
      </c>
      <c r="J45" s="15"/>
      <c r="K45" s="18"/>
      <c r="L45" s="18"/>
      <c r="M45" s="56" t="str">
        <f t="shared" si="1"/>
        <v/>
      </c>
      <c r="N45" s="18"/>
      <c r="O45" s="18"/>
      <c r="P45" s="21"/>
      <c r="Q45" s="69"/>
      <c r="R45" s="70"/>
      <c r="S45" s="69"/>
      <c r="T45" s="57" t="str">
        <f t="shared" si="2"/>
        <v/>
      </c>
      <c r="U45" s="57" t="str">
        <f t="shared" si="3"/>
        <v/>
      </c>
    </row>
    <row r="46" spans="2:21" s="58" customFormat="1" x14ac:dyDescent="0.45">
      <c r="B46" s="70"/>
      <c r="C46" s="15"/>
      <c r="D46" s="15"/>
      <c r="E46" s="163"/>
      <c r="F46" s="164"/>
      <c r="G46" s="18"/>
      <c r="H46" s="18"/>
      <c r="I46" s="60" t="str">
        <f t="shared" si="0"/>
        <v/>
      </c>
      <c r="J46" s="15"/>
      <c r="K46" s="18"/>
      <c r="L46" s="18"/>
      <c r="M46" s="56" t="str">
        <f t="shared" si="1"/>
        <v/>
      </c>
      <c r="N46" s="18"/>
      <c r="O46" s="18"/>
      <c r="P46" s="21"/>
      <c r="Q46" s="69"/>
      <c r="R46" s="70"/>
      <c r="S46" s="69"/>
      <c r="T46" s="57" t="str">
        <f t="shared" si="2"/>
        <v/>
      </c>
      <c r="U46" s="57" t="str">
        <f t="shared" si="3"/>
        <v/>
      </c>
    </row>
    <row r="47" spans="2:21" s="58" customFormat="1" x14ac:dyDescent="0.45">
      <c r="B47" s="70"/>
      <c r="C47" s="15"/>
      <c r="D47" s="15"/>
      <c r="E47" s="163"/>
      <c r="F47" s="164"/>
      <c r="G47" s="18"/>
      <c r="H47" s="18"/>
      <c r="I47" s="60" t="str">
        <f t="shared" si="0"/>
        <v/>
      </c>
      <c r="J47" s="15"/>
      <c r="K47" s="18"/>
      <c r="L47" s="18"/>
      <c r="M47" s="56" t="str">
        <f t="shared" si="1"/>
        <v/>
      </c>
      <c r="N47" s="18"/>
      <c r="O47" s="18"/>
      <c r="P47" s="21"/>
      <c r="Q47" s="69"/>
      <c r="R47" s="70"/>
      <c r="S47" s="69"/>
      <c r="T47" s="57" t="str">
        <f t="shared" si="2"/>
        <v/>
      </c>
      <c r="U47" s="57" t="str">
        <f t="shared" si="3"/>
        <v/>
      </c>
    </row>
    <row r="48" spans="2:21" s="58" customFormat="1" x14ac:dyDescent="0.45">
      <c r="B48" s="70"/>
      <c r="C48" s="15"/>
      <c r="D48" s="15"/>
      <c r="E48" s="163"/>
      <c r="F48" s="164"/>
      <c r="G48" s="18"/>
      <c r="H48" s="18"/>
      <c r="I48" s="60" t="str">
        <f t="shared" si="0"/>
        <v/>
      </c>
      <c r="J48" s="15"/>
      <c r="K48" s="18"/>
      <c r="L48" s="18"/>
      <c r="M48" s="56" t="str">
        <f t="shared" si="1"/>
        <v/>
      </c>
      <c r="N48" s="18"/>
      <c r="O48" s="18"/>
      <c r="P48" s="21"/>
      <c r="Q48" s="69"/>
      <c r="R48" s="70"/>
      <c r="S48" s="69"/>
      <c r="T48" s="57" t="str">
        <f t="shared" si="2"/>
        <v/>
      </c>
      <c r="U48" s="57" t="str">
        <f t="shared" si="3"/>
        <v/>
      </c>
    </row>
    <row r="49" spans="2:21" s="58" customFormat="1" x14ac:dyDescent="0.45">
      <c r="B49" s="70"/>
      <c r="C49" s="15"/>
      <c r="D49" s="15"/>
      <c r="E49" s="163"/>
      <c r="F49" s="164"/>
      <c r="G49" s="18"/>
      <c r="H49" s="18"/>
      <c r="I49" s="60" t="str">
        <f t="shared" si="0"/>
        <v/>
      </c>
      <c r="J49" s="15"/>
      <c r="K49" s="18"/>
      <c r="L49" s="18"/>
      <c r="M49" s="56" t="str">
        <f t="shared" si="1"/>
        <v/>
      </c>
      <c r="N49" s="18"/>
      <c r="O49" s="18"/>
      <c r="P49" s="21"/>
      <c r="Q49" s="69"/>
      <c r="R49" s="70"/>
      <c r="S49" s="69"/>
      <c r="T49" s="57" t="str">
        <f t="shared" si="2"/>
        <v/>
      </c>
      <c r="U49" s="57" t="str">
        <f t="shared" si="3"/>
        <v/>
      </c>
    </row>
    <row r="50" spans="2:21" s="58" customFormat="1" x14ac:dyDescent="0.45">
      <c r="B50" s="70"/>
      <c r="C50" s="15"/>
      <c r="D50" s="15"/>
      <c r="E50" s="163"/>
      <c r="F50" s="164"/>
      <c r="G50" s="18"/>
      <c r="H50" s="18"/>
      <c r="I50" s="60" t="str">
        <f t="shared" si="0"/>
        <v/>
      </c>
      <c r="J50" s="15"/>
      <c r="K50" s="18"/>
      <c r="L50" s="18"/>
      <c r="M50" s="56" t="str">
        <f t="shared" si="1"/>
        <v/>
      </c>
      <c r="N50" s="18"/>
      <c r="O50" s="18"/>
      <c r="P50" s="21"/>
      <c r="Q50" s="69"/>
      <c r="R50" s="70"/>
      <c r="S50" s="69"/>
      <c r="T50" s="57" t="str">
        <f t="shared" si="2"/>
        <v/>
      </c>
      <c r="U50" s="57" t="str">
        <f t="shared" si="3"/>
        <v/>
      </c>
    </row>
    <row r="51" spans="2:21" s="58" customFormat="1" x14ac:dyDescent="0.45">
      <c r="B51" s="70"/>
      <c r="C51" s="15"/>
      <c r="D51" s="15"/>
      <c r="E51" s="163"/>
      <c r="F51" s="164"/>
      <c r="G51" s="18"/>
      <c r="H51" s="18"/>
      <c r="I51" s="60" t="str">
        <f t="shared" si="0"/>
        <v/>
      </c>
      <c r="J51" s="15"/>
      <c r="K51" s="18"/>
      <c r="L51" s="18"/>
      <c r="M51" s="56" t="str">
        <f t="shared" si="1"/>
        <v/>
      </c>
      <c r="N51" s="18"/>
      <c r="O51" s="18"/>
      <c r="P51" s="21"/>
      <c r="Q51" s="69"/>
      <c r="R51" s="70"/>
      <c r="S51" s="69"/>
      <c r="T51" s="57" t="str">
        <f t="shared" si="2"/>
        <v/>
      </c>
      <c r="U51" s="57" t="str">
        <f t="shared" si="3"/>
        <v/>
      </c>
    </row>
    <row r="52" spans="2:21" s="58" customFormat="1" x14ac:dyDescent="0.45">
      <c r="B52" s="70"/>
      <c r="C52" s="15"/>
      <c r="D52" s="15"/>
      <c r="E52" s="163"/>
      <c r="F52" s="164"/>
      <c r="G52" s="18"/>
      <c r="H52" s="18"/>
      <c r="I52" s="60" t="str">
        <f t="shared" si="0"/>
        <v/>
      </c>
      <c r="J52" s="15"/>
      <c r="K52" s="18"/>
      <c r="L52" s="18"/>
      <c r="M52" s="56" t="str">
        <f t="shared" si="1"/>
        <v/>
      </c>
      <c r="N52" s="18"/>
      <c r="O52" s="18"/>
      <c r="P52" s="21"/>
      <c r="Q52" s="69"/>
      <c r="R52" s="70"/>
      <c r="S52" s="69"/>
      <c r="T52" s="57" t="str">
        <f t="shared" si="2"/>
        <v/>
      </c>
      <c r="U52" s="57" t="str">
        <f t="shared" si="3"/>
        <v/>
      </c>
    </row>
    <row r="53" spans="2:21" s="58" customFormat="1" x14ac:dyDescent="0.45">
      <c r="B53" s="70"/>
      <c r="C53" s="15"/>
      <c r="D53" s="15"/>
      <c r="E53" s="163"/>
      <c r="F53" s="164"/>
      <c r="G53" s="18"/>
      <c r="H53" s="18"/>
      <c r="I53" s="60" t="str">
        <f t="shared" si="0"/>
        <v/>
      </c>
      <c r="J53" s="15"/>
      <c r="K53" s="18"/>
      <c r="L53" s="18"/>
      <c r="M53" s="56" t="str">
        <f t="shared" si="1"/>
        <v/>
      </c>
      <c r="N53" s="18"/>
      <c r="O53" s="18"/>
      <c r="P53" s="21"/>
      <c r="Q53" s="69"/>
      <c r="R53" s="70"/>
      <c r="S53" s="69"/>
      <c r="T53" s="57" t="str">
        <f t="shared" si="2"/>
        <v/>
      </c>
      <c r="U53" s="57" t="str">
        <f t="shared" si="3"/>
        <v/>
      </c>
    </row>
    <row r="54" spans="2:21" s="58" customFormat="1" x14ac:dyDescent="0.45">
      <c r="B54" s="70"/>
      <c r="C54" s="15"/>
      <c r="D54" s="15"/>
      <c r="E54" s="163"/>
      <c r="F54" s="164"/>
      <c r="G54" s="18"/>
      <c r="H54" s="18"/>
      <c r="I54" s="60" t="str">
        <f t="shared" si="0"/>
        <v/>
      </c>
      <c r="J54" s="15"/>
      <c r="K54" s="18"/>
      <c r="L54" s="18"/>
      <c r="M54" s="56" t="str">
        <f t="shared" si="1"/>
        <v/>
      </c>
      <c r="N54" s="18"/>
      <c r="O54" s="18"/>
      <c r="P54" s="21"/>
      <c r="Q54" s="69"/>
      <c r="R54" s="70"/>
      <c r="S54" s="69"/>
      <c r="T54" s="57" t="str">
        <f t="shared" si="2"/>
        <v/>
      </c>
      <c r="U54" s="57" t="str">
        <f t="shared" si="3"/>
        <v/>
      </c>
    </row>
    <row r="55" spans="2:21" s="58" customFormat="1" x14ac:dyDescent="0.45">
      <c r="B55" s="70"/>
      <c r="C55" s="15"/>
      <c r="D55" s="15"/>
      <c r="E55" s="163"/>
      <c r="F55" s="164"/>
      <c r="G55" s="18"/>
      <c r="H55" s="18"/>
      <c r="I55" s="60" t="str">
        <f t="shared" si="0"/>
        <v/>
      </c>
      <c r="J55" s="15"/>
      <c r="K55" s="18"/>
      <c r="L55" s="18"/>
      <c r="M55" s="56" t="str">
        <f t="shared" si="1"/>
        <v/>
      </c>
      <c r="N55" s="18"/>
      <c r="O55" s="18"/>
      <c r="P55" s="21"/>
      <c r="Q55" s="69"/>
      <c r="R55" s="70"/>
      <c r="S55" s="69"/>
      <c r="T55" s="57" t="str">
        <f t="shared" si="2"/>
        <v/>
      </c>
      <c r="U55" s="57" t="str">
        <f t="shared" si="3"/>
        <v/>
      </c>
    </row>
    <row r="56" spans="2:21" s="58" customFormat="1" x14ac:dyDescent="0.45">
      <c r="B56" s="70"/>
      <c r="C56" s="15"/>
      <c r="D56" s="15"/>
      <c r="E56" s="163"/>
      <c r="F56" s="164"/>
      <c r="G56" s="18"/>
      <c r="H56" s="18"/>
      <c r="I56" s="60" t="str">
        <f t="shared" si="0"/>
        <v/>
      </c>
      <c r="J56" s="15"/>
      <c r="K56" s="18"/>
      <c r="L56" s="18"/>
      <c r="M56" s="56" t="str">
        <f t="shared" si="1"/>
        <v/>
      </c>
      <c r="N56" s="18"/>
      <c r="O56" s="18"/>
      <c r="P56" s="21"/>
      <c r="Q56" s="69"/>
      <c r="R56" s="70"/>
      <c r="S56" s="69"/>
      <c r="T56" s="57" t="str">
        <f t="shared" si="2"/>
        <v/>
      </c>
      <c r="U56" s="57" t="str">
        <f t="shared" si="3"/>
        <v/>
      </c>
    </row>
    <row r="57" spans="2:21" s="58" customFormat="1" x14ac:dyDescent="0.45">
      <c r="B57" s="70"/>
      <c r="C57" s="15"/>
      <c r="D57" s="15"/>
      <c r="E57" s="163"/>
      <c r="F57" s="164"/>
      <c r="G57" s="18"/>
      <c r="H57" s="18"/>
      <c r="I57" s="60" t="str">
        <f t="shared" si="0"/>
        <v/>
      </c>
      <c r="J57" s="15"/>
      <c r="K57" s="18"/>
      <c r="L57" s="18"/>
      <c r="M57" s="56" t="str">
        <f t="shared" si="1"/>
        <v/>
      </c>
      <c r="N57" s="18"/>
      <c r="O57" s="18"/>
      <c r="P57" s="21"/>
      <c r="Q57" s="69"/>
      <c r="R57" s="70"/>
      <c r="S57" s="69"/>
      <c r="T57" s="57" t="str">
        <f t="shared" si="2"/>
        <v/>
      </c>
      <c r="U57" s="57" t="str">
        <f t="shared" si="3"/>
        <v/>
      </c>
    </row>
    <row r="58" spans="2:21" s="58" customFormat="1" x14ac:dyDescent="0.45">
      <c r="B58" s="70"/>
      <c r="C58" s="15"/>
      <c r="D58" s="15"/>
      <c r="E58" s="163"/>
      <c r="F58" s="164"/>
      <c r="G58" s="18"/>
      <c r="H58" s="18"/>
      <c r="I58" s="60" t="str">
        <f t="shared" si="0"/>
        <v/>
      </c>
      <c r="J58" s="15"/>
      <c r="K58" s="18"/>
      <c r="L58" s="18"/>
      <c r="M58" s="56" t="str">
        <f t="shared" si="1"/>
        <v/>
      </c>
      <c r="N58" s="18"/>
      <c r="O58" s="18"/>
      <c r="P58" s="21"/>
      <c r="Q58" s="69"/>
      <c r="R58" s="70"/>
      <c r="S58" s="69"/>
      <c r="T58" s="57" t="str">
        <f t="shared" si="2"/>
        <v/>
      </c>
      <c r="U58" s="57" t="str">
        <f t="shared" si="3"/>
        <v/>
      </c>
    </row>
    <row r="59" spans="2:21" s="58" customFormat="1" x14ac:dyDescent="0.45">
      <c r="B59" s="70"/>
      <c r="C59" s="15"/>
      <c r="D59" s="15"/>
      <c r="E59" s="163"/>
      <c r="F59" s="164"/>
      <c r="G59" s="18"/>
      <c r="H59" s="18"/>
      <c r="I59" s="60" t="str">
        <f t="shared" si="0"/>
        <v/>
      </c>
      <c r="J59" s="15"/>
      <c r="K59" s="18"/>
      <c r="L59" s="18"/>
      <c r="M59" s="56" t="str">
        <f t="shared" si="1"/>
        <v/>
      </c>
      <c r="N59" s="18"/>
      <c r="O59" s="18"/>
      <c r="P59" s="21"/>
      <c r="Q59" s="165"/>
      <c r="R59" s="166"/>
      <c r="S59" s="69"/>
      <c r="T59" s="57" t="str">
        <f t="shared" si="2"/>
        <v/>
      </c>
      <c r="U59" s="57" t="str">
        <f t="shared" si="3"/>
        <v/>
      </c>
    </row>
    <row r="60" spans="2:21" s="81" customFormat="1" ht="24.75" customHeight="1" x14ac:dyDescent="0.45">
      <c r="B60" s="77" t="s">
        <v>106</v>
      </c>
      <c r="C60" s="78"/>
      <c r="D60" s="78"/>
      <c r="E60" s="169"/>
      <c r="F60" s="170"/>
      <c r="G60" s="79"/>
      <c r="H60" s="79"/>
      <c r="I60" s="71" t="str">
        <f t="shared" si="0"/>
        <v/>
      </c>
      <c r="J60" s="78"/>
      <c r="K60" s="79"/>
      <c r="L60" s="79"/>
      <c r="M60" s="72" t="str">
        <f t="shared" si="1"/>
        <v/>
      </c>
      <c r="N60" s="79"/>
      <c r="O60" s="79"/>
      <c r="P60" s="79"/>
      <c r="Q60" s="159"/>
      <c r="R60" s="160"/>
      <c r="S60" s="80"/>
      <c r="T60" s="73" t="str">
        <f t="shared" si="2"/>
        <v/>
      </c>
      <c r="U60" s="73" t="str">
        <f t="shared" si="3"/>
        <v/>
      </c>
    </row>
    <row r="61" spans="2:21" customFormat="1" ht="15" customHeight="1" x14ac:dyDescent="0.45"/>
    <row r="62" spans="2:21" customFormat="1" ht="15" customHeight="1" x14ac:dyDescent="0.45"/>
    <row r="63" spans="2:21" customFormat="1" ht="15" customHeight="1" x14ac:dyDescent="0.45"/>
    <row r="64" spans="2:21"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customFormat="1" ht="15" customHeight="1" x14ac:dyDescent="0.45"/>
    <row r="595" customFormat="1" ht="15" customHeight="1" x14ac:dyDescent="0.45"/>
    <row r="596" customFormat="1" ht="15" customHeight="1" x14ac:dyDescent="0.45"/>
    <row r="597" customFormat="1" ht="15" customHeight="1" x14ac:dyDescent="0.45"/>
    <row r="598" customFormat="1" ht="15" customHeight="1" x14ac:dyDescent="0.45"/>
    <row r="599" customFormat="1" ht="15" customHeight="1" x14ac:dyDescent="0.45"/>
    <row r="600" customFormat="1" ht="15" customHeight="1" x14ac:dyDescent="0.45"/>
    <row r="601" customFormat="1" ht="15" customHeight="1" x14ac:dyDescent="0.45"/>
    <row r="602" customFormat="1" ht="15" customHeight="1" x14ac:dyDescent="0.45"/>
    <row r="603" customFormat="1" ht="15" customHeight="1" x14ac:dyDescent="0.45"/>
    <row r="604" customFormat="1" ht="15" customHeight="1" x14ac:dyDescent="0.45"/>
    <row r="605" customFormat="1" ht="15" customHeight="1" x14ac:dyDescent="0.45"/>
    <row r="606" customFormat="1" ht="15" customHeight="1" x14ac:dyDescent="0.45"/>
    <row r="607" customFormat="1"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row r="2168" ht="15" customHeight="1" x14ac:dyDescent="0.45"/>
    <row r="2169" ht="15" customHeight="1" x14ac:dyDescent="0.45"/>
    <row r="2170" ht="15" customHeight="1" x14ac:dyDescent="0.45"/>
    <row r="2171" ht="15" customHeight="1" x14ac:dyDescent="0.45"/>
    <row r="2172" ht="15" customHeight="1" x14ac:dyDescent="0.45"/>
    <row r="2173" ht="15" customHeight="1" x14ac:dyDescent="0.45"/>
    <row r="2174" ht="15" customHeight="1" x14ac:dyDescent="0.45"/>
    <row r="2175" ht="15" customHeight="1" x14ac:dyDescent="0.45"/>
    <row r="2176" ht="15" customHeight="1" x14ac:dyDescent="0.45"/>
    <row r="2177" ht="15" customHeight="1" x14ac:dyDescent="0.45"/>
    <row r="2178" ht="15" customHeight="1" x14ac:dyDescent="0.45"/>
    <row r="2179" ht="15" customHeight="1" x14ac:dyDescent="0.45"/>
    <row r="2180" ht="15" customHeight="1" x14ac:dyDescent="0.45"/>
    <row r="2181" ht="15" customHeight="1" x14ac:dyDescent="0.45"/>
  </sheetData>
  <sheetProtection formatColumns="0" formatRows="0" insertColumns="0" insertRows="0" deleteColumns="0" deleteRows="0" selectLockedCells="1"/>
  <mergeCells count="87">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2:F22"/>
    <mergeCell ref="Q22:R22"/>
    <mergeCell ref="I20:I21"/>
    <mergeCell ref="J20:J21"/>
    <mergeCell ref="K20:L20"/>
    <mergeCell ref="M20:M21"/>
    <mergeCell ref="N20:N21"/>
    <mergeCell ref="O20:O21"/>
    <mergeCell ref="E23:F23"/>
    <mergeCell ref="Q23:R23"/>
    <mergeCell ref="E24:F24"/>
    <mergeCell ref="Q24:R24"/>
    <mergeCell ref="P20:P21"/>
    <mergeCell ref="Q20:R21"/>
    <mergeCell ref="E27:F27"/>
    <mergeCell ref="Q27:R27"/>
    <mergeCell ref="E28:F28"/>
    <mergeCell ref="Q28:R28"/>
    <mergeCell ref="E25:F25"/>
    <mergeCell ref="Q25:R25"/>
    <mergeCell ref="E26:F26"/>
    <mergeCell ref="Q26:R26"/>
    <mergeCell ref="E31:F31"/>
    <mergeCell ref="Q31:R31"/>
    <mergeCell ref="E32:F32"/>
    <mergeCell ref="Q32:R32"/>
    <mergeCell ref="E29:F29"/>
    <mergeCell ref="Q29:R29"/>
    <mergeCell ref="E30:F30"/>
    <mergeCell ref="Q30:R30"/>
    <mergeCell ref="E35:F35"/>
    <mergeCell ref="Q35:R35"/>
    <mergeCell ref="E36:F36"/>
    <mergeCell ref="Q36:R36"/>
    <mergeCell ref="E33:F33"/>
    <mergeCell ref="Q33:R33"/>
    <mergeCell ref="E34:F34"/>
    <mergeCell ref="Q34:R34"/>
    <mergeCell ref="E44:F44"/>
    <mergeCell ref="E37:F37"/>
    <mergeCell ref="Q37:R37"/>
    <mergeCell ref="E38:F38"/>
    <mergeCell ref="Q38:R38"/>
    <mergeCell ref="E39:F39"/>
    <mergeCell ref="E40:F40"/>
    <mergeCell ref="E41:F41"/>
    <mergeCell ref="E42:F42"/>
    <mergeCell ref="E43:F43"/>
    <mergeCell ref="E56:F56"/>
    <mergeCell ref="E45:F45"/>
    <mergeCell ref="E46:F46"/>
    <mergeCell ref="E47:F47"/>
    <mergeCell ref="E48:F48"/>
    <mergeCell ref="E49:F49"/>
    <mergeCell ref="E50:F50"/>
    <mergeCell ref="E51:F51"/>
    <mergeCell ref="E52:F52"/>
    <mergeCell ref="E53:F53"/>
    <mergeCell ref="E54:F54"/>
    <mergeCell ref="E55:F55"/>
    <mergeCell ref="E57:F57"/>
    <mergeCell ref="E58:F58"/>
    <mergeCell ref="E59:F59"/>
    <mergeCell ref="Q59:R59"/>
    <mergeCell ref="E60:F60"/>
    <mergeCell ref="Q60:R60"/>
  </mergeCells>
  <conditionalFormatting sqref="G22:H60 K22:L60">
    <cfRule type="containsText" dxfId="10" priority="4" operator="containsText" text="5">
      <formula>NOT(ISERROR(SEARCH("5",G22)))</formula>
    </cfRule>
    <cfRule type="containsText" dxfId="9" priority="5" operator="containsText" text="4">
      <formula>NOT(ISERROR(SEARCH("4",G22)))</formula>
    </cfRule>
    <cfRule type="containsText" dxfId="8" priority="6" operator="containsText" text="3">
      <formula>NOT(ISERROR(SEARCH("3",G22)))</formula>
    </cfRule>
    <cfRule type="containsText" dxfId="7" priority="7" operator="containsText" text="2">
      <formula>NOT(ISERROR(SEARCH("2",G22)))</formula>
    </cfRule>
    <cfRule type="containsText" dxfId="6" priority="8" operator="containsText" text="1">
      <formula>NOT(ISERROR(SEARCH("1",G22)))</formula>
    </cfRule>
  </conditionalFormatting>
  <conditionalFormatting sqref="J11 J16 I22:I60 M22:M60">
    <cfRule type="containsText" dxfId="5" priority="9" operator="containsText" text="HIGH">
      <formula>NOT(ISERROR(SEARCH("HIGH",I11)))</formula>
    </cfRule>
    <cfRule type="containsText" dxfId="4" priority="10" operator="containsText" text="MEDIUM">
      <formula>NOT(ISERROR(SEARCH("MEDIUM",I11)))</formula>
    </cfRule>
    <cfRule type="containsText" dxfId="3" priority="11" operator="containsText" text="LOW">
      <formula>NOT(ISERROR(SEARCH("LOW",I11)))</formula>
    </cfRule>
  </conditionalFormatting>
  <conditionalFormatting sqref="P22:P60">
    <cfRule type="containsText" dxfId="2" priority="1" operator="containsText" text="Green">
      <formula>NOT(ISERROR(SEARCH("Green",P22)))</formula>
    </cfRule>
    <cfRule type="containsText" dxfId="1" priority="2" operator="containsText" text="Amber">
      <formula>NOT(ISERROR(SEARCH("Amber",P22)))</formula>
    </cfRule>
    <cfRule type="containsText" dxfId="0" priority="3" operator="containsText" text="Red">
      <formula>NOT(ISERROR(SEARCH("Red",P22)))</formula>
    </cfRule>
  </conditionalFormatting>
  <dataValidations count="2">
    <dataValidation type="list" allowBlank="1" showInputMessage="1" showErrorMessage="1" sqref="P22:P60" xr:uid="{12DF722B-82A2-47FA-A169-5A325C8DCCB4}">
      <formula1>RAG</formula1>
    </dataValidation>
    <dataValidation type="list" allowBlank="1" showInputMessage="1" showErrorMessage="1" sqref="K22:L60 G22:H60" xr:uid="{D40C82D3-6888-45DF-B6FE-E90EDC95E9C4}">
      <formula1>level</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8CE48-2DB8-4D26-9040-3C8F290FB729}">
  <sheetPr>
    <pageSetUpPr fitToPage="1"/>
  </sheetPr>
  <dimension ref="B2:H1836"/>
  <sheetViews>
    <sheetView showGridLines="0" zoomScaleNormal="100" workbookViewId="0"/>
  </sheetViews>
  <sheetFormatPr defaultColWidth="9.1328125" defaultRowHeight="14.25" x14ac:dyDescent="0.45"/>
  <cols>
    <col min="1" max="1" width="1.59765625" style="1" customWidth="1"/>
    <col min="2" max="2" width="65.265625" style="1" customWidth="1"/>
    <col min="3" max="4" width="36.73046875" style="1" customWidth="1"/>
    <col min="5" max="5" width="15.73046875" style="1" customWidth="1"/>
    <col min="6" max="6" width="17.73046875" style="1" customWidth="1"/>
    <col min="7" max="7" width="36.73046875" style="1" customWidth="1"/>
    <col min="8" max="8" width="26.73046875" style="1" customWidth="1"/>
    <col min="9" max="9" width="1.59765625" style="1" customWidth="1"/>
    <col min="10" max="16384" width="9.1328125" style="1"/>
  </cols>
  <sheetData>
    <row r="2" spans="2:8" ht="23.25" x14ac:dyDescent="0.45">
      <c r="B2" s="22" t="s">
        <v>75</v>
      </c>
    </row>
    <row r="3" spans="2:8" ht="21.4" thickBot="1" x14ac:dyDescent="0.5">
      <c r="B3" s="2" t="s">
        <v>47</v>
      </c>
      <c r="C3" s="3"/>
      <c r="D3" s="3"/>
      <c r="E3" s="3"/>
      <c r="F3" s="3"/>
      <c r="G3" s="3"/>
      <c r="H3" s="3"/>
    </row>
    <row r="4" spans="2:8" ht="15" customHeight="1" x14ac:dyDescent="0.45"/>
    <row r="5" spans="2:8" ht="15" customHeight="1" x14ac:dyDescent="0.45">
      <c r="B5" s="4" t="s">
        <v>319</v>
      </c>
    </row>
    <row r="6" spans="2:8" ht="15" customHeight="1" x14ac:dyDescent="0.45"/>
    <row r="7" spans="2:8" ht="15" customHeight="1" x14ac:dyDescent="0.45">
      <c r="B7" s="117" t="s">
        <v>320</v>
      </c>
    </row>
    <row r="8" spans="2:8" ht="15" customHeight="1" x14ac:dyDescent="0.45"/>
    <row r="9" spans="2:8" ht="15" customHeight="1" x14ac:dyDescent="0.45">
      <c r="B9" s="74" t="s">
        <v>271</v>
      </c>
    </row>
    <row r="10" spans="2:8" ht="15" customHeight="1" x14ac:dyDescent="0.45">
      <c r="B10" s="6" t="s">
        <v>276</v>
      </c>
    </row>
    <row r="11" spans="2:8" ht="15" customHeight="1" thickBot="1" x14ac:dyDescent="0.5">
      <c r="B11" s="6"/>
    </row>
    <row r="12" spans="2:8" ht="15" customHeight="1" x14ac:dyDescent="0.45">
      <c r="B12" s="136" t="s">
        <v>272</v>
      </c>
      <c r="C12" s="139"/>
    </row>
    <row r="13" spans="2:8" customFormat="1" ht="15" customHeight="1" x14ac:dyDescent="0.45">
      <c r="B13" s="137"/>
      <c r="C13" s="140"/>
    </row>
    <row r="14" spans="2:8" customFormat="1" ht="15" customHeight="1" x14ac:dyDescent="0.45">
      <c r="B14" s="137"/>
      <c r="C14" s="140"/>
    </row>
    <row r="15" spans="2:8" customFormat="1" ht="15" customHeight="1" x14ac:dyDescent="0.45">
      <c r="B15" s="137"/>
      <c r="C15" s="140"/>
    </row>
    <row r="16" spans="2:8" customFormat="1" ht="15" customHeight="1" thickBot="1" x14ac:dyDescent="0.5">
      <c r="B16" s="138"/>
      <c r="C16" s="141"/>
    </row>
    <row r="17" spans="2:3" customFormat="1" ht="15" customHeight="1" thickBot="1" x14ac:dyDescent="0.5"/>
    <row r="18" spans="2:3" customFormat="1" ht="15" customHeight="1" x14ac:dyDescent="0.45">
      <c r="B18" s="136" t="s">
        <v>273</v>
      </c>
      <c r="C18" s="139"/>
    </row>
    <row r="19" spans="2:3" customFormat="1" ht="15" customHeight="1" x14ac:dyDescent="0.45">
      <c r="B19" s="137"/>
      <c r="C19" s="140"/>
    </row>
    <row r="20" spans="2:3" customFormat="1" ht="15" customHeight="1" x14ac:dyDescent="0.45">
      <c r="B20" s="137"/>
      <c r="C20" s="140"/>
    </row>
    <row r="21" spans="2:3" customFormat="1" ht="15" customHeight="1" x14ac:dyDescent="0.45">
      <c r="B21" s="137"/>
      <c r="C21" s="140"/>
    </row>
    <row r="22" spans="2:3" customFormat="1" ht="15" customHeight="1" thickBot="1" x14ac:dyDescent="0.5">
      <c r="B22" s="138"/>
      <c r="C22" s="141"/>
    </row>
    <row r="23" spans="2:3" customFormat="1" ht="15" customHeight="1" thickBot="1" x14ac:dyDescent="0.5"/>
    <row r="24" spans="2:3" customFormat="1" ht="15" customHeight="1" x14ac:dyDescent="0.45">
      <c r="B24" s="136" t="s">
        <v>274</v>
      </c>
      <c r="C24" s="139"/>
    </row>
    <row r="25" spans="2:3" customFormat="1" ht="15" customHeight="1" x14ac:dyDescent="0.45">
      <c r="B25" s="137"/>
      <c r="C25" s="140"/>
    </row>
    <row r="26" spans="2:3" customFormat="1" ht="15" customHeight="1" x14ac:dyDescent="0.45">
      <c r="B26" s="137"/>
      <c r="C26" s="140"/>
    </row>
    <row r="27" spans="2:3" customFormat="1" ht="15" customHeight="1" x14ac:dyDescent="0.45">
      <c r="B27" s="137"/>
      <c r="C27" s="140"/>
    </row>
    <row r="28" spans="2:3" customFormat="1" ht="15" customHeight="1" thickBot="1" x14ac:dyDescent="0.5">
      <c r="B28" s="138"/>
      <c r="C28" s="141"/>
    </row>
    <row r="29" spans="2:3" customFormat="1" ht="15" customHeight="1" thickBot="1" x14ac:dyDescent="0.5"/>
    <row r="30" spans="2:3" customFormat="1" ht="15" customHeight="1" x14ac:dyDescent="0.45">
      <c r="B30" s="136" t="s">
        <v>275</v>
      </c>
      <c r="C30" s="139"/>
    </row>
    <row r="31" spans="2:3" customFormat="1" ht="15" customHeight="1" x14ac:dyDescent="0.45">
      <c r="B31" s="137"/>
      <c r="C31" s="140"/>
    </row>
    <row r="32" spans="2:3" customFormat="1" ht="15" customHeight="1" x14ac:dyDescent="0.45">
      <c r="B32" s="137"/>
      <c r="C32" s="140"/>
    </row>
    <row r="33" spans="2:3" customFormat="1" ht="15" customHeight="1" x14ac:dyDescent="0.45">
      <c r="B33" s="137"/>
      <c r="C33" s="140"/>
    </row>
    <row r="34" spans="2:3" customFormat="1" ht="15" customHeight="1" thickBot="1" x14ac:dyDescent="0.5">
      <c r="B34" s="138"/>
      <c r="C34" s="141"/>
    </row>
    <row r="35" spans="2:3" customFormat="1" ht="15" customHeight="1" x14ac:dyDescent="0.45"/>
    <row r="36" spans="2:3" customFormat="1" ht="15" customHeight="1" x14ac:dyDescent="0.45"/>
    <row r="37" spans="2:3" customFormat="1" ht="15" customHeight="1" x14ac:dyDescent="0.45">
      <c r="B37" s="117" t="s">
        <v>321</v>
      </c>
    </row>
    <row r="38" spans="2:3" customFormat="1" ht="15" customHeight="1" x14ac:dyDescent="0.45"/>
    <row r="39" spans="2:3" customFormat="1" ht="15" customHeight="1" x14ac:dyDescent="0.45">
      <c r="B39" t="s">
        <v>332</v>
      </c>
    </row>
    <row r="40" spans="2:3" customFormat="1" ht="15" customHeight="1" x14ac:dyDescent="0.45">
      <c r="B40" t="s">
        <v>333</v>
      </c>
    </row>
    <row r="41" spans="2:3" customFormat="1" ht="15" customHeight="1" x14ac:dyDescent="0.45"/>
    <row r="42" spans="2:3" customFormat="1" ht="15" customHeight="1" x14ac:dyDescent="0.5">
      <c r="B42" s="119" t="s">
        <v>322</v>
      </c>
    </row>
    <row r="43" spans="2:3" customFormat="1" ht="15" customHeight="1" x14ac:dyDescent="0.45"/>
    <row r="44" spans="2:3" customFormat="1" ht="15" customHeight="1" x14ac:dyDescent="0.45">
      <c r="B44" s="118" t="s">
        <v>375</v>
      </c>
    </row>
    <row r="45" spans="2:3" customFormat="1" ht="15" customHeight="1" x14ac:dyDescent="0.45">
      <c r="B45" s="116" t="s">
        <v>277</v>
      </c>
    </row>
    <row r="46" spans="2:3" customFormat="1" ht="15" customHeight="1" x14ac:dyDescent="0.45">
      <c r="B46" s="116" t="s">
        <v>278</v>
      </c>
    </row>
    <row r="47" spans="2:3" customFormat="1" ht="15" customHeight="1" x14ac:dyDescent="0.45">
      <c r="B47" s="116" t="s">
        <v>279</v>
      </c>
    </row>
    <row r="48" spans="2:3" customFormat="1" ht="15" customHeight="1" x14ac:dyDescent="0.45">
      <c r="B48" s="115"/>
    </row>
    <row r="49" spans="2:2" s="8" customFormat="1" ht="15" customHeight="1" x14ac:dyDescent="0.45">
      <c r="B49" s="118" t="s">
        <v>376</v>
      </c>
    </row>
    <row r="50" spans="2:2" s="8" customFormat="1" ht="15" customHeight="1" x14ac:dyDescent="0.45">
      <c r="B50" s="116" t="s">
        <v>277</v>
      </c>
    </row>
    <row r="51" spans="2:2" s="8" customFormat="1" ht="15" customHeight="1" x14ac:dyDescent="0.45">
      <c r="B51" s="115"/>
    </row>
    <row r="52" spans="2:2" s="8" customFormat="1" ht="15" customHeight="1" x14ac:dyDescent="0.45">
      <c r="B52" s="118" t="s">
        <v>377</v>
      </c>
    </row>
    <row r="53" spans="2:2" s="8" customFormat="1" ht="15" customHeight="1" x14ac:dyDescent="0.45">
      <c r="B53" s="116" t="s">
        <v>277</v>
      </c>
    </row>
    <row r="54" spans="2:2" s="8" customFormat="1" ht="15" customHeight="1" x14ac:dyDescent="0.45">
      <c r="B54" s="116" t="s">
        <v>280</v>
      </c>
    </row>
    <row r="55" spans="2:2" s="8" customFormat="1" ht="15" customHeight="1" x14ac:dyDescent="0.45">
      <c r="B55" s="116" t="s">
        <v>281</v>
      </c>
    </row>
    <row r="56" spans="2:2" s="8" customFormat="1" ht="15" customHeight="1" x14ac:dyDescent="0.45">
      <c r="B56" s="115"/>
    </row>
    <row r="57" spans="2:2" s="8" customFormat="1" ht="15" customHeight="1" x14ac:dyDescent="0.45">
      <c r="B57" s="118" t="s">
        <v>378</v>
      </c>
    </row>
    <row r="58" spans="2:2" s="8" customFormat="1" ht="15" customHeight="1" x14ac:dyDescent="0.45">
      <c r="B58" s="116" t="s">
        <v>282</v>
      </c>
    </row>
    <row r="59" spans="2:2" s="8" customFormat="1" ht="15" customHeight="1" x14ac:dyDescent="0.45">
      <c r="B59" s="116" t="s">
        <v>280</v>
      </c>
    </row>
    <row r="60" spans="2:2" s="8" customFormat="1" ht="15" customHeight="1" x14ac:dyDescent="0.45">
      <c r="B60" s="115"/>
    </row>
    <row r="61" spans="2:2" s="8" customFormat="1" ht="15" customHeight="1" x14ac:dyDescent="0.45">
      <c r="B61" s="118" t="s">
        <v>323</v>
      </c>
    </row>
    <row r="62" spans="2:2" s="8" customFormat="1" ht="15" customHeight="1" x14ac:dyDescent="0.45">
      <c r="B62" s="116" t="s">
        <v>282</v>
      </c>
    </row>
    <row r="63" spans="2:2" s="8" customFormat="1" ht="15" customHeight="1" x14ac:dyDescent="0.45">
      <c r="B63" s="116" t="s">
        <v>280</v>
      </c>
    </row>
    <row r="64" spans="2:2" s="8" customFormat="1" ht="15" customHeight="1" x14ac:dyDescent="0.45">
      <c r="B64" s="115"/>
    </row>
    <row r="65" spans="2:2" s="8" customFormat="1" ht="15" customHeight="1" x14ac:dyDescent="0.45">
      <c r="B65" s="118" t="s">
        <v>324</v>
      </c>
    </row>
    <row r="66" spans="2:2" s="8" customFormat="1" ht="15" customHeight="1" x14ac:dyDescent="0.45">
      <c r="B66" s="116" t="s">
        <v>282</v>
      </c>
    </row>
    <row r="67" spans="2:2" s="8" customFormat="1" ht="15" customHeight="1" x14ac:dyDescent="0.45">
      <c r="B67" s="115"/>
    </row>
    <row r="68" spans="2:2" s="8" customFormat="1" ht="15" customHeight="1" x14ac:dyDescent="0.45">
      <c r="B68" s="118" t="s">
        <v>379</v>
      </c>
    </row>
    <row r="69" spans="2:2" s="8" customFormat="1" ht="15" customHeight="1" x14ac:dyDescent="0.45">
      <c r="B69" s="116" t="s">
        <v>282</v>
      </c>
    </row>
    <row r="70" spans="2:2" s="8" customFormat="1" ht="15" customHeight="1" x14ac:dyDescent="0.45">
      <c r="B70" s="115"/>
    </row>
    <row r="71" spans="2:2" s="8" customFormat="1" ht="15" customHeight="1" x14ac:dyDescent="0.45">
      <c r="B71" s="118" t="s">
        <v>380</v>
      </c>
    </row>
    <row r="72" spans="2:2" s="8" customFormat="1" ht="15" customHeight="1" x14ac:dyDescent="0.45">
      <c r="B72" s="116" t="s">
        <v>279</v>
      </c>
    </row>
    <row r="73" spans="2:2" s="8" customFormat="1" ht="15" customHeight="1" x14ac:dyDescent="0.45">
      <c r="B73" s="116" t="s">
        <v>283</v>
      </c>
    </row>
    <row r="74" spans="2:2" s="8" customFormat="1" ht="15" customHeight="1" x14ac:dyDescent="0.45">
      <c r="B74" s="116" t="s">
        <v>284</v>
      </c>
    </row>
    <row r="75" spans="2:2" s="8" customFormat="1" ht="15" customHeight="1" x14ac:dyDescent="0.45">
      <c r="B75" s="115"/>
    </row>
    <row r="76" spans="2:2" s="8" customFormat="1" ht="15" customHeight="1" x14ac:dyDescent="0.45">
      <c r="B76" s="118" t="s">
        <v>381</v>
      </c>
    </row>
    <row r="77" spans="2:2" s="8" customFormat="1" ht="15" customHeight="1" x14ac:dyDescent="0.45">
      <c r="B77" s="116" t="s">
        <v>280</v>
      </c>
    </row>
    <row r="78" spans="2:2" s="8" customFormat="1" ht="15" customHeight="1" x14ac:dyDescent="0.45">
      <c r="B78" s="115"/>
    </row>
    <row r="79" spans="2:2" s="8" customFormat="1" ht="15" customHeight="1" x14ac:dyDescent="0.45">
      <c r="B79" s="118" t="s">
        <v>382</v>
      </c>
    </row>
    <row r="80" spans="2:2" s="8" customFormat="1" ht="15" customHeight="1" x14ac:dyDescent="0.45">
      <c r="B80" s="116" t="s">
        <v>280</v>
      </c>
    </row>
    <row r="81" spans="2:2" s="8" customFormat="1" ht="15" customHeight="1" x14ac:dyDescent="0.45">
      <c r="B81" s="116" t="s">
        <v>282</v>
      </c>
    </row>
    <row r="82" spans="2:2" s="8" customFormat="1" ht="15" customHeight="1" x14ac:dyDescent="0.45">
      <c r="B82" s="115"/>
    </row>
    <row r="83" spans="2:2" s="8" customFormat="1" ht="15" customHeight="1" x14ac:dyDescent="0.45">
      <c r="B83" s="118" t="s">
        <v>383</v>
      </c>
    </row>
    <row r="84" spans="2:2" s="8" customFormat="1" ht="15" customHeight="1" x14ac:dyDescent="0.45">
      <c r="B84" s="116" t="s">
        <v>280</v>
      </c>
    </row>
    <row r="85" spans="2:2" s="8" customFormat="1" ht="15" customHeight="1" x14ac:dyDescent="0.45">
      <c r="B85" s="116" t="s">
        <v>282</v>
      </c>
    </row>
    <row r="86" spans="2:2" s="8" customFormat="1" ht="15" customHeight="1" x14ac:dyDescent="0.45">
      <c r="B86" s="115"/>
    </row>
    <row r="87" spans="2:2" s="8" customFormat="1" ht="15" customHeight="1" x14ac:dyDescent="0.45">
      <c r="B87" s="118" t="s">
        <v>384</v>
      </c>
    </row>
    <row r="88" spans="2:2" s="8" customFormat="1" ht="15" customHeight="1" x14ac:dyDescent="0.45">
      <c r="B88" s="116" t="s">
        <v>282</v>
      </c>
    </row>
    <row r="89" spans="2:2" s="8" customFormat="1" ht="15" customHeight="1" x14ac:dyDescent="0.45">
      <c r="B89" s="116" t="s">
        <v>280</v>
      </c>
    </row>
    <row r="90" spans="2:2" s="8" customFormat="1" ht="15" customHeight="1" x14ac:dyDescent="0.45">
      <c r="B90" s="115"/>
    </row>
    <row r="91" spans="2:2" s="8" customFormat="1" ht="15" customHeight="1" x14ac:dyDescent="0.45">
      <c r="B91" s="118" t="s">
        <v>385</v>
      </c>
    </row>
    <row r="92" spans="2:2" s="8" customFormat="1" ht="15" customHeight="1" x14ac:dyDescent="0.45">
      <c r="B92" s="116" t="s">
        <v>277</v>
      </c>
    </row>
    <row r="93" spans="2:2" s="8" customFormat="1" ht="15" customHeight="1" x14ac:dyDescent="0.45">
      <c r="B93" s="116" t="s">
        <v>280</v>
      </c>
    </row>
    <row r="94" spans="2:2" s="8" customFormat="1" ht="15" customHeight="1" x14ac:dyDescent="0.45">
      <c r="B94" s="115"/>
    </row>
    <row r="95" spans="2:2" s="8" customFormat="1" ht="15" customHeight="1" x14ac:dyDescent="0.45">
      <c r="B95" s="118" t="s">
        <v>386</v>
      </c>
    </row>
    <row r="96" spans="2:2" s="8" customFormat="1" ht="15" customHeight="1" x14ac:dyDescent="0.45">
      <c r="B96" s="116" t="s">
        <v>280</v>
      </c>
    </row>
    <row r="97" spans="2:2" s="8" customFormat="1" ht="15" customHeight="1" x14ac:dyDescent="0.45">
      <c r="B97" s="116" t="s">
        <v>282</v>
      </c>
    </row>
    <row r="98" spans="2:2" s="8" customFormat="1" ht="15" customHeight="1" x14ac:dyDescent="0.45">
      <c r="B98" s="115"/>
    </row>
    <row r="99" spans="2:2" s="8" customFormat="1" ht="15" customHeight="1" x14ac:dyDescent="0.45">
      <c r="B99" s="118" t="s">
        <v>387</v>
      </c>
    </row>
    <row r="100" spans="2:2" s="8" customFormat="1" ht="15" customHeight="1" x14ac:dyDescent="0.45">
      <c r="B100" s="116" t="s">
        <v>285</v>
      </c>
    </row>
    <row r="101" spans="2:2" s="8" customFormat="1" ht="15" customHeight="1" x14ac:dyDescent="0.45">
      <c r="B101" s="115"/>
    </row>
    <row r="102" spans="2:2" s="8" customFormat="1" ht="15" customHeight="1" x14ac:dyDescent="0.45">
      <c r="B102" s="118" t="s">
        <v>388</v>
      </c>
    </row>
    <row r="103" spans="2:2" s="8" customFormat="1" ht="15" customHeight="1" x14ac:dyDescent="0.45">
      <c r="B103" s="116" t="s">
        <v>277</v>
      </c>
    </row>
    <row r="104" spans="2:2" s="8" customFormat="1" ht="15" customHeight="1" x14ac:dyDescent="0.45">
      <c r="B104" s="116" t="s">
        <v>280</v>
      </c>
    </row>
    <row r="105" spans="2:2" s="8" customFormat="1" ht="15" customHeight="1" x14ac:dyDescent="0.45">
      <c r="B105" s="116" t="s">
        <v>282</v>
      </c>
    </row>
    <row r="106" spans="2:2" s="8" customFormat="1" ht="15" customHeight="1" x14ac:dyDescent="0.45">
      <c r="B106" s="115"/>
    </row>
    <row r="107" spans="2:2" s="8" customFormat="1" ht="15" customHeight="1" x14ac:dyDescent="0.45">
      <c r="B107" s="118" t="s">
        <v>389</v>
      </c>
    </row>
    <row r="108" spans="2:2" s="8" customFormat="1" ht="15" customHeight="1" x14ac:dyDescent="0.45">
      <c r="B108" s="116" t="s">
        <v>277</v>
      </c>
    </row>
    <row r="109" spans="2:2" s="8" customFormat="1" ht="15" customHeight="1" x14ac:dyDescent="0.45">
      <c r="B109" s="115"/>
    </row>
    <row r="110" spans="2:2" s="8" customFormat="1" ht="15" customHeight="1" x14ac:dyDescent="0.45">
      <c r="B110" s="115"/>
    </row>
    <row r="111" spans="2:2" s="8" customFormat="1" ht="15" customHeight="1" x14ac:dyDescent="0.5">
      <c r="B111" s="119" t="s">
        <v>326</v>
      </c>
    </row>
    <row r="112" spans="2:2" s="8" customFormat="1" ht="15" customHeight="1" x14ac:dyDescent="0.45">
      <c r="B112" s="115"/>
    </row>
    <row r="113" spans="2:2" s="8" customFormat="1" ht="15" customHeight="1" x14ac:dyDescent="0.45">
      <c r="B113" s="118" t="s">
        <v>325</v>
      </c>
    </row>
    <row r="114" spans="2:2" s="8" customFormat="1" ht="15" customHeight="1" x14ac:dyDescent="0.45">
      <c r="B114" s="116" t="s">
        <v>286</v>
      </c>
    </row>
    <row r="115" spans="2:2" s="8" customFormat="1" ht="15" customHeight="1" x14ac:dyDescent="0.45">
      <c r="B115" s="116" t="s">
        <v>287</v>
      </c>
    </row>
    <row r="116" spans="2:2" s="8" customFormat="1" ht="15" customHeight="1" x14ac:dyDescent="0.45">
      <c r="B116" s="116" t="s">
        <v>277</v>
      </c>
    </row>
    <row r="117" spans="2:2" s="8" customFormat="1" ht="15" customHeight="1" x14ac:dyDescent="0.45">
      <c r="B117" s="115"/>
    </row>
    <row r="118" spans="2:2" s="8" customFormat="1" ht="15" customHeight="1" x14ac:dyDescent="0.45">
      <c r="B118" s="118" t="s">
        <v>390</v>
      </c>
    </row>
    <row r="119" spans="2:2" s="8" customFormat="1" ht="15" customHeight="1" x14ac:dyDescent="0.45">
      <c r="B119" s="116" t="s">
        <v>288</v>
      </c>
    </row>
    <row r="120" spans="2:2" s="8" customFormat="1" ht="15" customHeight="1" x14ac:dyDescent="0.45">
      <c r="B120" s="115"/>
    </row>
    <row r="121" spans="2:2" s="8" customFormat="1" ht="15" customHeight="1" x14ac:dyDescent="0.45">
      <c r="B121" s="118" t="s">
        <v>391</v>
      </c>
    </row>
    <row r="122" spans="2:2" s="8" customFormat="1" ht="15" customHeight="1" x14ac:dyDescent="0.45">
      <c r="B122" s="116" t="s">
        <v>289</v>
      </c>
    </row>
    <row r="123" spans="2:2" s="8" customFormat="1" ht="15" customHeight="1" x14ac:dyDescent="0.45">
      <c r="B123" s="116" t="s">
        <v>290</v>
      </c>
    </row>
    <row r="124" spans="2:2" s="8" customFormat="1" ht="15" customHeight="1" x14ac:dyDescent="0.45">
      <c r="B124" s="116" t="s">
        <v>291</v>
      </c>
    </row>
    <row r="125" spans="2:2" s="8" customFormat="1" ht="15" customHeight="1" x14ac:dyDescent="0.45">
      <c r="B125" s="116" t="s">
        <v>292</v>
      </c>
    </row>
    <row r="126" spans="2:2" s="8" customFormat="1" ht="15" customHeight="1" x14ac:dyDescent="0.45">
      <c r="B126" s="116" t="s">
        <v>293</v>
      </c>
    </row>
    <row r="127" spans="2:2" s="8" customFormat="1" ht="15" customHeight="1" x14ac:dyDescent="0.45">
      <c r="B127" s="116" t="s">
        <v>294</v>
      </c>
    </row>
    <row r="128" spans="2:2" s="8" customFormat="1" ht="15" customHeight="1" x14ac:dyDescent="0.45">
      <c r="B128" s="116" t="s">
        <v>295</v>
      </c>
    </row>
    <row r="129" spans="2:2" s="8" customFormat="1" ht="15" customHeight="1" x14ac:dyDescent="0.45">
      <c r="B129" s="116" t="s">
        <v>296</v>
      </c>
    </row>
    <row r="130" spans="2:2" s="8" customFormat="1" ht="15" customHeight="1" x14ac:dyDescent="0.45">
      <c r="B130" s="116" t="s">
        <v>297</v>
      </c>
    </row>
    <row r="131" spans="2:2" s="8" customFormat="1" ht="15" customHeight="1" x14ac:dyDescent="0.45">
      <c r="B131" s="115"/>
    </row>
    <row r="132" spans="2:2" s="8" customFormat="1" ht="15" customHeight="1" x14ac:dyDescent="0.45">
      <c r="B132" s="118" t="s">
        <v>392</v>
      </c>
    </row>
    <row r="133" spans="2:2" s="8" customFormat="1" ht="15" customHeight="1" x14ac:dyDescent="0.45">
      <c r="B133" s="116" t="s">
        <v>289</v>
      </c>
    </row>
    <row r="134" spans="2:2" s="8" customFormat="1" ht="15" customHeight="1" x14ac:dyDescent="0.45">
      <c r="B134" s="116" t="s">
        <v>294</v>
      </c>
    </row>
    <row r="135" spans="2:2" s="8" customFormat="1" ht="15" customHeight="1" x14ac:dyDescent="0.45">
      <c r="B135" s="115"/>
    </row>
    <row r="136" spans="2:2" s="8" customFormat="1" ht="15" customHeight="1" x14ac:dyDescent="0.45">
      <c r="B136" s="118" t="s">
        <v>393</v>
      </c>
    </row>
    <row r="137" spans="2:2" s="8" customFormat="1" ht="15" customHeight="1" x14ac:dyDescent="0.45">
      <c r="B137" s="116" t="s">
        <v>298</v>
      </c>
    </row>
    <row r="138" spans="2:2" s="8" customFormat="1" ht="15" customHeight="1" x14ac:dyDescent="0.45">
      <c r="B138" s="116" t="s">
        <v>299</v>
      </c>
    </row>
    <row r="139" spans="2:2" s="8" customFormat="1" ht="15" customHeight="1" x14ac:dyDescent="0.45">
      <c r="B139" s="116" t="s">
        <v>300</v>
      </c>
    </row>
    <row r="140" spans="2:2" s="8" customFormat="1" ht="15" customHeight="1" x14ac:dyDescent="0.45">
      <c r="B140" s="116" t="s">
        <v>301</v>
      </c>
    </row>
    <row r="141" spans="2:2" s="8" customFormat="1" ht="15" customHeight="1" x14ac:dyDescent="0.45">
      <c r="B141" s="116" t="s">
        <v>302</v>
      </c>
    </row>
    <row r="142" spans="2:2" s="8" customFormat="1" ht="15" customHeight="1" x14ac:dyDescent="0.45">
      <c r="B142" s="116" t="s">
        <v>298</v>
      </c>
    </row>
    <row r="143" spans="2:2" s="8" customFormat="1" ht="15" customHeight="1" x14ac:dyDescent="0.45">
      <c r="B143" s="116" t="s">
        <v>303</v>
      </c>
    </row>
    <row r="144" spans="2:2" s="8" customFormat="1" ht="15" customHeight="1" x14ac:dyDescent="0.45">
      <c r="B144" s="115"/>
    </row>
    <row r="145" spans="2:2" s="8" customFormat="1" ht="15" customHeight="1" x14ac:dyDescent="0.45">
      <c r="B145" s="115"/>
    </row>
    <row r="146" spans="2:2" s="8" customFormat="1" ht="15" customHeight="1" x14ac:dyDescent="0.5">
      <c r="B146" s="119" t="s">
        <v>328</v>
      </c>
    </row>
    <row r="147" spans="2:2" s="8" customFormat="1" ht="15" customHeight="1" x14ac:dyDescent="0.45">
      <c r="B147" s="115"/>
    </row>
    <row r="148" spans="2:2" s="8" customFormat="1" ht="15" customHeight="1" x14ac:dyDescent="0.45">
      <c r="B148" s="118" t="s">
        <v>327</v>
      </c>
    </row>
    <row r="149" spans="2:2" s="8" customFormat="1" ht="15" customHeight="1" x14ac:dyDescent="0.45">
      <c r="B149" s="116" t="s">
        <v>304</v>
      </c>
    </row>
    <row r="150" spans="2:2" s="8" customFormat="1" ht="15" customHeight="1" x14ac:dyDescent="0.45">
      <c r="B150" s="115"/>
    </row>
    <row r="151" spans="2:2" s="8" customFormat="1" ht="15" customHeight="1" x14ac:dyDescent="0.45">
      <c r="B151" s="118" t="s">
        <v>329</v>
      </c>
    </row>
    <row r="152" spans="2:2" s="8" customFormat="1" ht="15" customHeight="1" x14ac:dyDescent="0.45">
      <c r="B152" s="116" t="s">
        <v>304</v>
      </c>
    </row>
    <row r="153" spans="2:2" s="8" customFormat="1" ht="15" customHeight="1" x14ac:dyDescent="0.45">
      <c r="B153" s="116" t="s">
        <v>305</v>
      </c>
    </row>
    <row r="154" spans="2:2" s="8" customFormat="1" ht="15" customHeight="1" x14ac:dyDescent="0.45">
      <c r="B154" s="115"/>
    </row>
    <row r="155" spans="2:2" s="8" customFormat="1" ht="15" customHeight="1" x14ac:dyDescent="0.45">
      <c r="B155" s="118" t="s">
        <v>330</v>
      </c>
    </row>
    <row r="156" spans="2:2" s="8" customFormat="1" ht="15" customHeight="1" x14ac:dyDescent="0.45">
      <c r="B156" s="116" t="s">
        <v>277</v>
      </c>
    </row>
    <row r="157" spans="2:2" s="8" customFormat="1" ht="15" customHeight="1" x14ac:dyDescent="0.45">
      <c r="B157" s="116" t="s">
        <v>299</v>
      </c>
    </row>
    <row r="158" spans="2:2" s="8" customFormat="1" ht="15" customHeight="1" x14ac:dyDescent="0.45">
      <c r="B158" s="116" t="s">
        <v>300</v>
      </c>
    </row>
    <row r="159" spans="2:2" s="8" customFormat="1" ht="15" customHeight="1" x14ac:dyDescent="0.45">
      <c r="B159" s="116" t="s">
        <v>301</v>
      </c>
    </row>
    <row r="160" spans="2:2" s="8" customFormat="1" ht="15" customHeight="1" x14ac:dyDescent="0.45">
      <c r="B160" s="116" t="s">
        <v>302</v>
      </c>
    </row>
    <row r="161" spans="2:2" s="8" customFormat="1" ht="15" customHeight="1" x14ac:dyDescent="0.45">
      <c r="B161" s="116" t="s">
        <v>298</v>
      </c>
    </row>
    <row r="162" spans="2:2" s="8" customFormat="1" ht="15" customHeight="1" x14ac:dyDescent="0.45">
      <c r="B162" s="116" t="s">
        <v>303</v>
      </c>
    </row>
    <row r="163" spans="2:2" s="8" customFormat="1" ht="15" customHeight="1" x14ac:dyDescent="0.45">
      <c r="B163" s="115"/>
    </row>
    <row r="164" spans="2:2" s="8" customFormat="1" ht="15" customHeight="1" x14ac:dyDescent="0.45">
      <c r="B164" s="115"/>
    </row>
    <row r="165" spans="2:2" s="8" customFormat="1" ht="15" customHeight="1" x14ac:dyDescent="0.5">
      <c r="B165" s="119" t="s">
        <v>331</v>
      </c>
    </row>
    <row r="166" spans="2:2" s="8" customFormat="1" ht="15" customHeight="1" x14ac:dyDescent="0.45">
      <c r="B166" s="115"/>
    </row>
    <row r="167" spans="2:2" s="8" customFormat="1" ht="15" customHeight="1" x14ac:dyDescent="0.45">
      <c r="B167" s="118" t="s">
        <v>334</v>
      </c>
    </row>
    <row r="168" spans="2:2" s="8" customFormat="1" ht="15" customHeight="1" x14ac:dyDescent="0.45">
      <c r="B168" s="116" t="s">
        <v>277</v>
      </c>
    </row>
    <row r="169" spans="2:2" s="8" customFormat="1" ht="15" customHeight="1" x14ac:dyDescent="0.45">
      <c r="B169" s="116" t="s">
        <v>306</v>
      </c>
    </row>
    <row r="170" spans="2:2" s="8" customFormat="1" ht="15" customHeight="1" x14ac:dyDescent="0.45">
      <c r="B170" s="116" t="s">
        <v>307</v>
      </c>
    </row>
    <row r="171" spans="2:2" s="8" customFormat="1" ht="15" customHeight="1" x14ac:dyDescent="0.45">
      <c r="B171" s="116" t="s">
        <v>308</v>
      </c>
    </row>
    <row r="172" spans="2:2" s="8" customFormat="1" ht="15" customHeight="1" x14ac:dyDescent="0.45">
      <c r="B172" s="115"/>
    </row>
    <row r="173" spans="2:2" s="8" customFormat="1" ht="15" customHeight="1" x14ac:dyDescent="0.45">
      <c r="B173" s="118" t="s">
        <v>335</v>
      </c>
    </row>
    <row r="174" spans="2:2" s="8" customFormat="1" ht="15" customHeight="1" x14ac:dyDescent="0.45">
      <c r="B174" s="116" t="s">
        <v>299</v>
      </c>
    </row>
    <row r="175" spans="2:2" s="8" customFormat="1" ht="15" customHeight="1" x14ac:dyDescent="0.45">
      <c r="B175" s="116" t="s">
        <v>277</v>
      </c>
    </row>
    <row r="176" spans="2:2" s="8" customFormat="1" ht="15" customHeight="1" x14ac:dyDescent="0.45">
      <c r="B176" s="116" t="s">
        <v>280</v>
      </c>
    </row>
    <row r="177" spans="2:2" s="8" customFormat="1" ht="15" customHeight="1" x14ac:dyDescent="0.45">
      <c r="B177" s="115"/>
    </row>
    <row r="178" spans="2:2" s="8" customFormat="1" ht="15" customHeight="1" x14ac:dyDescent="0.45">
      <c r="B178" s="118" t="s">
        <v>337</v>
      </c>
    </row>
    <row r="179" spans="2:2" s="8" customFormat="1" ht="15" customHeight="1" x14ac:dyDescent="0.45">
      <c r="B179" s="116" t="s">
        <v>309</v>
      </c>
    </row>
    <row r="180" spans="2:2" s="8" customFormat="1" ht="15" customHeight="1" x14ac:dyDescent="0.45">
      <c r="B180" s="116" t="s">
        <v>277</v>
      </c>
    </row>
    <row r="181" spans="2:2" s="8" customFormat="1" ht="15" customHeight="1" x14ac:dyDescent="0.45">
      <c r="B181" s="116" t="s">
        <v>280</v>
      </c>
    </row>
    <row r="182" spans="2:2" s="8" customFormat="1" ht="15" customHeight="1" x14ac:dyDescent="0.45">
      <c r="B182" s="116" t="s">
        <v>282</v>
      </c>
    </row>
    <row r="183" spans="2:2" s="8" customFormat="1" ht="15" customHeight="1" x14ac:dyDescent="0.45">
      <c r="B183" s="116" t="s">
        <v>306</v>
      </c>
    </row>
    <row r="184" spans="2:2" s="8" customFormat="1" ht="15" customHeight="1" x14ac:dyDescent="0.45">
      <c r="B184" s="115"/>
    </row>
    <row r="185" spans="2:2" s="8" customFormat="1" ht="15" customHeight="1" x14ac:dyDescent="0.45">
      <c r="B185" s="118" t="s">
        <v>336</v>
      </c>
    </row>
    <row r="186" spans="2:2" s="8" customFormat="1" ht="15" customHeight="1" x14ac:dyDescent="0.45">
      <c r="B186" s="116" t="s">
        <v>277</v>
      </c>
    </row>
    <row r="187" spans="2:2" s="8" customFormat="1" ht="15" customHeight="1" x14ac:dyDescent="0.45">
      <c r="B187" s="116" t="s">
        <v>280</v>
      </c>
    </row>
    <row r="188" spans="2:2" s="8" customFormat="1" ht="15" customHeight="1" x14ac:dyDescent="0.45">
      <c r="B188" s="115"/>
    </row>
    <row r="189" spans="2:2" s="8" customFormat="1" ht="15" customHeight="1" x14ac:dyDescent="0.45">
      <c r="B189" s="118" t="s">
        <v>338</v>
      </c>
    </row>
    <row r="190" spans="2:2" s="8" customFormat="1" ht="15" customHeight="1" x14ac:dyDescent="0.45">
      <c r="B190" s="116" t="s">
        <v>299</v>
      </c>
    </row>
    <row r="191" spans="2:2" s="8" customFormat="1" ht="15" customHeight="1" x14ac:dyDescent="0.45">
      <c r="B191" s="116" t="s">
        <v>277</v>
      </c>
    </row>
    <row r="192" spans="2:2" s="8" customFormat="1" ht="15" customHeight="1" x14ac:dyDescent="0.45">
      <c r="B192" s="116" t="s">
        <v>280</v>
      </c>
    </row>
    <row r="193" spans="2:2" s="8" customFormat="1" ht="15" customHeight="1" x14ac:dyDescent="0.45">
      <c r="B193" s="115"/>
    </row>
    <row r="194" spans="2:2" s="8" customFormat="1" ht="15" customHeight="1" x14ac:dyDescent="0.45">
      <c r="B194" s="118" t="s">
        <v>339</v>
      </c>
    </row>
    <row r="195" spans="2:2" s="8" customFormat="1" ht="15" customHeight="1" x14ac:dyDescent="0.45">
      <c r="B195" s="116" t="s">
        <v>284</v>
      </c>
    </row>
    <row r="196" spans="2:2" s="8" customFormat="1" ht="15" customHeight="1" x14ac:dyDescent="0.45">
      <c r="B196" s="115"/>
    </row>
    <row r="197" spans="2:2" s="8" customFormat="1" ht="15" customHeight="1" x14ac:dyDescent="0.45">
      <c r="B197" s="118" t="s">
        <v>340</v>
      </c>
    </row>
    <row r="198" spans="2:2" s="8" customFormat="1" ht="15" customHeight="1" x14ac:dyDescent="0.45">
      <c r="B198" s="116" t="s">
        <v>310</v>
      </c>
    </row>
    <row r="199" spans="2:2" s="8" customFormat="1" ht="15" customHeight="1" x14ac:dyDescent="0.45">
      <c r="B199" s="115"/>
    </row>
    <row r="200" spans="2:2" s="8" customFormat="1" ht="15" customHeight="1" x14ac:dyDescent="0.45">
      <c r="B200" s="115"/>
    </row>
    <row r="201" spans="2:2" s="8" customFormat="1" ht="15" customHeight="1" x14ac:dyDescent="0.5">
      <c r="B201" s="119" t="s">
        <v>341</v>
      </c>
    </row>
    <row r="202" spans="2:2" s="8" customFormat="1" ht="15" customHeight="1" x14ac:dyDescent="0.45">
      <c r="B202" s="115"/>
    </row>
    <row r="203" spans="2:2" s="8" customFormat="1" ht="15" customHeight="1" x14ac:dyDescent="0.45">
      <c r="B203" s="118" t="s">
        <v>342</v>
      </c>
    </row>
    <row r="204" spans="2:2" s="8" customFormat="1" ht="15" customHeight="1" x14ac:dyDescent="0.45">
      <c r="B204" s="116" t="s">
        <v>311</v>
      </c>
    </row>
    <row r="205" spans="2:2" s="8" customFormat="1" ht="15" customHeight="1" x14ac:dyDescent="0.45">
      <c r="B205" s="116" t="s">
        <v>298</v>
      </c>
    </row>
    <row r="206" spans="2:2" s="8" customFormat="1" ht="15" customHeight="1" x14ac:dyDescent="0.45">
      <c r="B206" s="115"/>
    </row>
    <row r="207" spans="2:2" s="8" customFormat="1" ht="15" customHeight="1" x14ac:dyDescent="0.45">
      <c r="B207" s="118" t="s">
        <v>350</v>
      </c>
    </row>
    <row r="208" spans="2:2" s="8" customFormat="1" ht="15" customHeight="1" x14ac:dyDescent="0.45">
      <c r="B208" s="116" t="s">
        <v>304</v>
      </c>
    </row>
    <row r="209" spans="2:2" s="8" customFormat="1" ht="15" customHeight="1" x14ac:dyDescent="0.45">
      <c r="B209" s="116" t="s">
        <v>277</v>
      </c>
    </row>
    <row r="210" spans="2:2" s="8" customFormat="1" ht="15" customHeight="1" x14ac:dyDescent="0.45">
      <c r="B210" s="116" t="s">
        <v>280</v>
      </c>
    </row>
    <row r="211" spans="2:2" s="8" customFormat="1" ht="15" customHeight="1" x14ac:dyDescent="0.45">
      <c r="B211" s="115"/>
    </row>
    <row r="212" spans="2:2" s="8" customFormat="1" ht="15" customHeight="1" x14ac:dyDescent="0.45">
      <c r="B212" s="118" t="s">
        <v>351</v>
      </c>
    </row>
    <row r="213" spans="2:2" s="8" customFormat="1" ht="15" customHeight="1" x14ac:dyDescent="0.45">
      <c r="B213" s="116" t="s">
        <v>299</v>
      </c>
    </row>
    <row r="214" spans="2:2" s="8" customFormat="1" ht="15" customHeight="1" x14ac:dyDescent="0.45">
      <c r="B214" s="116" t="s">
        <v>277</v>
      </c>
    </row>
    <row r="215" spans="2:2" s="8" customFormat="1" ht="15" customHeight="1" x14ac:dyDescent="0.45">
      <c r="B215" s="116" t="s">
        <v>280</v>
      </c>
    </row>
    <row r="216" spans="2:2" s="8" customFormat="1" ht="15" customHeight="1" x14ac:dyDescent="0.45">
      <c r="B216" s="115"/>
    </row>
    <row r="217" spans="2:2" s="8" customFormat="1" ht="15" customHeight="1" x14ac:dyDescent="0.45">
      <c r="B217" s="118" t="s">
        <v>352</v>
      </c>
    </row>
    <row r="218" spans="2:2" s="8" customFormat="1" ht="15" customHeight="1" x14ac:dyDescent="0.45">
      <c r="B218" s="116" t="s">
        <v>277</v>
      </c>
    </row>
    <row r="219" spans="2:2" s="8" customFormat="1" ht="15" customHeight="1" x14ac:dyDescent="0.45">
      <c r="B219" s="115"/>
    </row>
    <row r="220" spans="2:2" s="8" customFormat="1" ht="15" customHeight="1" x14ac:dyDescent="0.45">
      <c r="B220" s="118" t="s">
        <v>353</v>
      </c>
    </row>
    <row r="221" spans="2:2" s="8" customFormat="1" ht="15" customHeight="1" x14ac:dyDescent="0.45">
      <c r="B221" s="116" t="s">
        <v>298</v>
      </c>
    </row>
    <row r="222" spans="2:2" s="8" customFormat="1" ht="15" customHeight="1" x14ac:dyDescent="0.45">
      <c r="B222" s="116" t="s">
        <v>277</v>
      </c>
    </row>
    <row r="223" spans="2:2" s="8" customFormat="1" ht="15" customHeight="1" x14ac:dyDescent="0.45">
      <c r="B223" s="116" t="s">
        <v>280</v>
      </c>
    </row>
    <row r="224" spans="2:2" s="8" customFormat="1" ht="15" customHeight="1" x14ac:dyDescent="0.45">
      <c r="B224" s="115"/>
    </row>
    <row r="225" spans="2:2" s="8" customFormat="1" ht="15" customHeight="1" x14ac:dyDescent="0.45">
      <c r="B225" s="118" t="s">
        <v>394</v>
      </c>
    </row>
    <row r="226" spans="2:2" s="8" customFormat="1" ht="15" customHeight="1" x14ac:dyDescent="0.45">
      <c r="B226" s="116" t="s">
        <v>277</v>
      </c>
    </row>
    <row r="227" spans="2:2" s="8" customFormat="1" ht="15" customHeight="1" x14ac:dyDescent="0.45">
      <c r="B227" s="116" t="s">
        <v>280</v>
      </c>
    </row>
    <row r="228" spans="2:2" s="8" customFormat="1" ht="15" customHeight="1" x14ac:dyDescent="0.45">
      <c r="B228" s="116" t="s">
        <v>281</v>
      </c>
    </row>
    <row r="229" spans="2:2" s="8" customFormat="1" ht="15" customHeight="1" x14ac:dyDescent="0.45">
      <c r="B229" s="116"/>
    </row>
    <row r="230" spans="2:2" s="8" customFormat="1" ht="15" customHeight="1" x14ac:dyDescent="0.45">
      <c r="B230" s="115"/>
    </row>
    <row r="231" spans="2:2" s="8" customFormat="1" ht="15" customHeight="1" x14ac:dyDescent="0.5">
      <c r="B231" s="119" t="s">
        <v>343</v>
      </c>
    </row>
    <row r="232" spans="2:2" s="8" customFormat="1" ht="15" customHeight="1" x14ac:dyDescent="0.45">
      <c r="B232" s="115"/>
    </row>
    <row r="233" spans="2:2" s="8" customFormat="1" ht="15" customHeight="1" x14ac:dyDescent="0.45">
      <c r="B233" s="118" t="s">
        <v>354</v>
      </c>
    </row>
    <row r="234" spans="2:2" s="8" customFormat="1" ht="15" customHeight="1" x14ac:dyDescent="0.45">
      <c r="B234" s="116" t="s">
        <v>277</v>
      </c>
    </row>
    <row r="235" spans="2:2" s="8" customFormat="1" ht="15" customHeight="1" x14ac:dyDescent="0.45">
      <c r="B235" s="116" t="s">
        <v>280</v>
      </c>
    </row>
    <row r="236" spans="2:2" s="8" customFormat="1" ht="15" customHeight="1" x14ac:dyDescent="0.45">
      <c r="B236" s="116" t="s">
        <v>281</v>
      </c>
    </row>
    <row r="237" spans="2:2" s="8" customFormat="1" ht="15" customHeight="1" x14ac:dyDescent="0.45">
      <c r="B237" s="116" t="s">
        <v>282</v>
      </c>
    </row>
    <row r="238" spans="2:2" s="8" customFormat="1" ht="15" customHeight="1" x14ac:dyDescent="0.45">
      <c r="B238" s="116" t="s">
        <v>312</v>
      </c>
    </row>
    <row r="239" spans="2:2" s="8" customFormat="1" ht="15" customHeight="1" x14ac:dyDescent="0.45">
      <c r="B239" s="116" t="s">
        <v>313</v>
      </c>
    </row>
    <row r="240" spans="2:2" s="8" customFormat="1" ht="15" customHeight="1" x14ac:dyDescent="0.45">
      <c r="B240" s="115"/>
    </row>
    <row r="241" spans="2:2" s="8" customFormat="1" ht="15" customHeight="1" x14ac:dyDescent="0.45">
      <c r="B241" s="118" t="s">
        <v>355</v>
      </c>
    </row>
    <row r="242" spans="2:2" s="8" customFormat="1" ht="15" customHeight="1" x14ac:dyDescent="0.45">
      <c r="B242" s="116" t="s">
        <v>312</v>
      </c>
    </row>
    <row r="243" spans="2:2" s="8" customFormat="1" ht="15" customHeight="1" x14ac:dyDescent="0.45">
      <c r="B243" s="116" t="s">
        <v>313</v>
      </c>
    </row>
    <row r="244" spans="2:2" s="8" customFormat="1" ht="15" customHeight="1" x14ac:dyDescent="0.45">
      <c r="B244" s="116" t="s">
        <v>314</v>
      </c>
    </row>
    <row r="245" spans="2:2" s="8" customFormat="1" ht="15" customHeight="1" x14ac:dyDescent="0.45">
      <c r="B245" s="115"/>
    </row>
    <row r="246" spans="2:2" s="8" customFormat="1" ht="15" customHeight="1" x14ac:dyDescent="0.45">
      <c r="B246" s="118" t="s">
        <v>356</v>
      </c>
    </row>
    <row r="247" spans="2:2" s="8" customFormat="1" ht="15" customHeight="1" x14ac:dyDescent="0.45">
      <c r="B247" s="116" t="s">
        <v>282</v>
      </c>
    </row>
    <row r="248" spans="2:2" s="8" customFormat="1" ht="15" customHeight="1" x14ac:dyDescent="0.45">
      <c r="B248" s="116" t="s">
        <v>312</v>
      </c>
    </row>
    <row r="249" spans="2:2" s="8" customFormat="1" ht="15" customHeight="1" x14ac:dyDescent="0.45">
      <c r="B249" s="116" t="s">
        <v>314</v>
      </c>
    </row>
    <row r="250" spans="2:2" s="8" customFormat="1" ht="15" customHeight="1" x14ac:dyDescent="0.45">
      <c r="B250" s="116" t="s">
        <v>280</v>
      </c>
    </row>
    <row r="251" spans="2:2" s="8" customFormat="1" ht="15" customHeight="1" x14ac:dyDescent="0.45">
      <c r="B251" s="115"/>
    </row>
    <row r="252" spans="2:2" s="8" customFormat="1" ht="15" customHeight="1" x14ac:dyDescent="0.45">
      <c r="B252" s="115"/>
    </row>
    <row r="253" spans="2:2" s="8" customFormat="1" ht="15" customHeight="1" x14ac:dyDescent="0.5">
      <c r="B253" s="119" t="s">
        <v>344</v>
      </c>
    </row>
    <row r="254" spans="2:2" s="8" customFormat="1" ht="15" customHeight="1" x14ac:dyDescent="0.45">
      <c r="B254" s="115"/>
    </row>
    <row r="255" spans="2:2" s="8" customFormat="1" ht="15" customHeight="1" x14ac:dyDescent="0.45">
      <c r="B255" s="118" t="s">
        <v>357</v>
      </c>
    </row>
    <row r="256" spans="2:2" s="8" customFormat="1" ht="15" customHeight="1" x14ac:dyDescent="0.45">
      <c r="B256" s="116" t="s">
        <v>312</v>
      </c>
    </row>
    <row r="257" spans="2:2" s="8" customFormat="1" ht="15" customHeight="1" x14ac:dyDescent="0.45">
      <c r="B257" s="115"/>
    </row>
    <row r="258" spans="2:2" s="8" customFormat="1" ht="15" customHeight="1" x14ac:dyDescent="0.45">
      <c r="B258" s="118" t="s">
        <v>358</v>
      </c>
    </row>
    <row r="259" spans="2:2" s="8" customFormat="1" ht="15" customHeight="1" x14ac:dyDescent="0.45">
      <c r="B259" s="116" t="s">
        <v>282</v>
      </c>
    </row>
    <row r="260" spans="2:2" s="8" customFormat="1" ht="15" customHeight="1" x14ac:dyDescent="0.45">
      <c r="B260" s="115"/>
    </row>
    <row r="261" spans="2:2" s="8" customFormat="1" ht="15" customHeight="1" x14ac:dyDescent="0.45">
      <c r="B261" s="118" t="s">
        <v>359</v>
      </c>
    </row>
    <row r="262" spans="2:2" s="8" customFormat="1" ht="15" customHeight="1" x14ac:dyDescent="0.45">
      <c r="B262" s="116" t="s">
        <v>312</v>
      </c>
    </row>
    <row r="263" spans="2:2" s="8" customFormat="1" ht="15" customHeight="1" x14ac:dyDescent="0.45">
      <c r="B263" s="116" t="s">
        <v>280</v>
      </c>
    </row>
    <row r="264" spans="2:2" s="8" customFormat="1" ht="15" customHeight="1" x14ac:dyDescent="0.45">
      <c r="B264" s="115"/>
    </row>
    <row r="265" spans="2:2" s="5" customFormat="1" ht="15" customHeight="1" x14ac:dyDescent="0.45">
      <c r="B265" s="118" t="s">
        <v>360</v>
      </c>
    </row>
    <row r="266" spans="2:2" s="5" customFormat="1" ht="15" customHeight="1" x14ac:dyDescent="0.45">
      <c r="B266" s="116" t="s">
        <v>299</v>
      </c>
    </row>
    <row r="267" spans="2:2" s="5" customFormat="1" ht="15" customHeight="1" x14ac:dyDescent="0.45">
      <c r="B267" s="116" t="s">
        <v>277</v>
      </c>
    </row>
    <row r="268" spans="2:2" ht="15" customHeight="1" x14ac:dyDescent="0.45">
      <c r="B268" s="116" t="s">
        <v>281</v>
      </c>
    </row>
    <row r="269" spans="2:2" ht="15" customHeight="1" x14ac:dyDescent="0.45">
      <c r="B269" s="115"/>
    </row>
    <row r="270" spans="2:2" ht="15" customHeight="1" x14ac:dyDescent="0.45">
      <c r="B270" s="115"/>
    </row>
    <row r="271" spans="2:2" ht="15" customHeight="1" x14ac:dyDescent="0.5">
      <c r="B271" s="119" t="s">
        <v>345</v>
      </c>
    </row>
    <row r="272" spans="2:2" ht="15" customHeight="1" x14ac:dyDescent="0.45">
      <c r="B272" s="115"/>
    </row>
    <row r="273" spans="2:2" ht="15" customHeight="1" x14ac:dyDescent="0.45">
      <c r="B273" s="118" t="s">
        <v>361</v>
      </c>
    </row>
    <row r="274" spans="2:2" ht="15" customHeight="1" x14ac:dyDescent="0.45">
      <c r="B274" s="116" t="s">
        <v>277</v>
      </c>
    </row>
    <row r="275" spans="2:2" ht="15" customHeight="1" x14ac:dyDescent="0.45">
      <c r="B275" s="115"/>
    </row>
    <row r="276" spans="2:2" ht="15" customHeight="1" x14ac:dyDescent="0.45">
      <c r="B276" s="118" t="s">
        <v>362</v>
      </c>
    </row>
    <row r="277" spans="2:2" ht="15" customHeight="1" x14ac:dyDescent="0.45">
      <c r="B277" s="116" t="s">
        <v>277</v>
      </c>
    </row>
    <row r="278" spans="2:2" ht="15" customHeight="1" x14ac:dyDescent="0.45">
      <c r="B278" s="116" t="s">
        <v>281</v>
      </c>
    </row>
    <row r="279" spans="2:2" ht="15" customHeight="1" x14ac:dyDescent="0.45">
      <c r="B279" s="115"/>
    </row>
    <row r="280" spans="2:2" ht="15" customHeight="1" x14ac:dyDescent="0.45">
      <c r="B280" s="118" t="s">
        <v>363</v>
      </c>
    </row>
    <row r="281" spans="2:2" ht="15" customHeight="1" x14ac:dyDescent="0.45">
      <c r="B281" s="116" t="s">
        <v>277</v>
      </c>
    </row>
    <row r="282" spans="2:2" ht="15" customHeight="1" x14ac:dyDescent="0.45">
      <c r="B282" s="115"/>
    </row>
    <row r="283" spans="2:2" ht="15" customHeight="1" x14ac:dyDescent="0.45">
      <c r="B283" s="115"/>
    </row>
    <row r="284" spans="2:2" ht="15" customHeight="1" x14ac:dyDescent="0.5">
      <c r="B284" s="119" t="s">
        <v>346</v>
      </c>
    </row>
    <row r="285" spans="2:2" ht="15" customHeight="1" x14ac:dyDescent="0.45">
      <c r="B285" s="115"/>
    </row>
    <row r="286" spans="2:2" ht="15" customHeight="1" x14ac:dyDescent="0.45">
      <c r="B286" s="118" t="s">
        <v>364</v>
      </c>
    </row>
    <row r="287" spans="2:2" ht="15" customHeight="1" x14ac:dyDescent="0.45">
      <c r="B287" s="116" t="s">
        <v>285</v>
      </c>
    </row>
    <row r="288" spans="2:2" ht="15" customHeight="1" x14ac:dyDescent="0.45">
      <c r="B288" s="115"/>
    </row>
    <row r="289" spans="2:2" s="120" customFormat="1" ht="15" customHeight="1" x14ac:dyDescent="0.45">
      <c r="B289" s="121"/>
    </row>
    <row r="290" spans="2:2" ht="15" customHeight="1" x14ac:dyDescent="0.5">
      <c r="B290" s="119" t="s">
        <v>347</v>
      </c>
    </row>
    <row r="291" spans="2:2" ht="15" customHeight="1" x14ac:dyDescent="0.45">
      <c r="B291" s="115"/>
    </row>
    <row r="292" spans="2:2" ht="15" customHeight="1" x14ac:dyDescent="0.45">
      <c r="B292" s="118" t="s">
        <v>365</v>
      </c>
    </row>
    <row r="293" spans="2:2" ht="15" customHeight="1" x14ac:dyDescent="0.45">
      <c r="B293" s="116" t="s">
        <v>280</v>
      </c>
    </row>
    <row r="294" spans="2:2" ht="15" customHeight="1" x14ac:dyDescent="0.45">
      <c r="B294" s="115"/>
    </row>
    <row r="295" spans="2:2" ht="15" customHeight="1" x14ac:dyDescent="0.45">
      <c r="B295" s="118" t="s">
        <v>366</v>
      </c>
    </row>
    <row r="296" spans="2:2" ht="15" customHeight="1" x14ac:dyDescent="0.45">
      <c r="B296" s="116" t="s">
        <v>277</v>
      </c>
    </row>
    <row r="297" spans="2:2" ht="15" customHeight="1" x14ac:dyDescent="0.45">
      <c r="B297" s="115"/>
    </row>
    <row r="298" spans="2:2" ht="15" customHeight="1" x14ac:dyDescent="0.45">
      <c r="B298" s="115"/>
    </row>
    <row r="299" spans="2:2" ht="15" customHeight="1" x14ac:dyDescent="0.5">
      <c r="B299" s="119" t="s">
        <v>348</v>
      </c>
    </row>
    <row r="300" spans="2:2" ht="15" customHeight="1" x14ac:dyDescent="0.45">
      <c r="B300" s="115"/>
    </row>
    <row r="301" spans="2:2" ht="15" customHeight="1" x14ac:dyDescent="0.45">
      <c r="B301" s="118" t="s">
        <v>367</v>
      </c>
    </row>
    <row r="302" spans="2:2" ht="15" customHeight="1" x14ac:dyDescent="0.45">
      <c r="B302" s="116" t="s">
        <v>315</v>
      </c>
    </row>
    <row r="303" spans="2:2" ht="15" customHeight="1" x14ac:dyDescent="0.45">
      <c r="B303" s="116" t="s">
        <v>304</v>
      </c>
    </row>
    <row r="304" spans="2:2" ht="15" customHeight="1" x14ac:dyDescent="0.45">
      <c r="B304" s="115"/>
    </row>
    <row r="305" spans="2:2" ht="15" customHeight="1" x14ac:dyDescent="0.45">
      <c r="B305" s="118" t="s">
        <v>368</v>
      </c>
    </row>
    <row r="306" spans="2:2" ht="15" customHeight="1" x14ac:dyDescent="0.45">
      <c r="B306" s="116" t="s">
        <v>316</v>
      </c>
    </row>
    <row r="307" spans="2:2" ht="15" customHeight="1" x14ac:dyDescent="0.45">
      <c r="B307" s="115"/>
    </row>
    <row r="308" spans="2:2" ht="15" customHeight="1" x14ac:dyDescent="0.45">
      <c r="B308" s="115"/>
    </row>
    <row r="309" spans="2:2" ht="15" customHeight="1" x14ac:dyDescent="0.5">
      <c r="B309" s="119" t="s">
        <v>349</v>
      </c>
    </row>
    <row r="310" spans="2:2" ht="15" customHeight="1" x14ac:dyDescent="0.45">
      <c r="B310" s="115"/>
    </row>
    <row r="311" spans="2:2" ht="15" customHeight="1" x14ac:dyDescent="0.45">
      <c r="B311" s="118" t="s">
        <v>369</v>
      </c>
    </row>
    <row r="312" spans="2:2" ht="15" customHeight="1" x14ac:dyDescent="0.45">
      <c r="B312" s="116" t="s">
        <v>280</v>
      </c>
    </row>
    <row r="313" spans="2:2" ht="15" customHeight="1" x14ac:dyDescent="0.45">
      <c r="B313" s="115"/>
    </row>
    <row r="314" spans="2:2" ht="15" customHeight="1" x14ac:dyDescent="0.45">
      <c r="B314" s="118" t="s">
        <v>370</v>
      </c>
    </row>
    <row r="315" spans="2:2" ht="15" customHeight="1" x14ac:dyDescent="0.45">
      <c r="B315" s="116" t="s">
        <v>277</v>
      </c>
    </row>
    <row r="316" spans="2:2" ht="15" customHeight="1" x14ac:dyDescent="0.45">
      <c r="B316" s="116" t="s">
        <v>280</v>
      </c>
    </row>
    <row r="317" spans="2:2" ht="15" customHeight="1" x14ac:dyDescent="0.45">
      <c r="B317" s="116" t="s">
        <v>282</v>
      </c>
    </row>
    <row r="318" spans="2:2" ht="15" customHeight="1" x14ac:dyDescent="0.45">
      <c r="B318" s="115"/>
    </row>
    <row r="319" spans="2:2" ht="15" customHeight="1" x14ac:dyDescent="0.45">
      <c r="B319" s="118" t="s">
        <v>371</v>
      </c>
    </row>
    <row r="320" spans="2:2" ht="15" customHeight="1" x14ac:dyDescent="0.45">
      <c r="B320" s="116" t="s">
        <v>280</v>
      </c>
    </row>
    <row r="321" spans="2:2" ht="15" customHeight="1" x14ac:dyDescent="0.45">
      <c r="B321" s="115"/>
    </row>
    <row r="322" spans="2:2" ht="15" customHeight="1" x14ac:dyDescent="0.45">
      <c r="B322" s="118" t="s">
        <v>372</v>
      </c>
    </row>
    <row r="323" spans="2:2" ht="15" customHeight="1" x14ac:dyDescent="0.45">
      <c r="B323" s="116" t="s">
        <v>280</v>
      </c>
    </row>
    <row r="324" spans="2:2" ht="15" customHeight="1" x14ac:dyDescent="0.45">
      <c r="B324" s="115"/>
    </row>
    <row r="325" spans="2:2" ht="15" customHeight="1" x14ac:dyDescent="0.45">
      <c r="B325" s="118" t="s">
        <v>373</v>
      </c>
    </row>
    <row r="326" spans="2:2" ht="15" customHeight="1" x14ac:dyDescent="0.45">
      <c r="B326" s="116" t="s">
        <v>317</v>
      </c>
    </row>
    <row r="327" spans="2:2" ht="15" customHeight="1" x14ac:dyDescent="0.45">
      <c r="B327" s="115"/>
    </row>
    <row r="328" spans="2:2" ht="15" customHeight="1" x14ac:dyDescent="0.45">
      <c r="B328" s="118" t="s">
        <v>374</v>
      </c>
    </row>
    <row r="329" spans="2:2" ht="15" customHeight="1" x14ac:dyDescent="0.45">
      <c r="B329" s="116" t="s">
        <v>318</v>
      </c>
    </row>
    <row r="330" spans="2:2" ht="15" customHeight="1" x14ac:dyDescent="0.45">
      <c r="B330" s="115"/>
    </row>
    <row r="331" spans="2:2" ht="15" customHeight="1" x14ac:dyDescent="0.45"/>
    <row r="332" spans="2:2" ht="15" customHeight="1" x14ac:dyDescent="0.45"/>
    <row r="333" spans="2:2" ht="15" customHeight="1" x14ac:dyDescent="0.45"/>
    <row r="334" spans="2:2" ht="15" customHeight="1" x14ac:dyDescent="0.45"/>
    <row r="335" spans="2:2" ht="15" customHeight="1" x14ac:dyDescent="0.45"/>
    <row r="336" spans="2:2" ht="15" customHeight="1" x14ac:dyDescent="0.45"/>
    <row r="337" ht="15" customHeight="1" x14ac:dyDescent="0.45"/>
    <row r="338" ht="15" customHeight="1" x14ac:dyDescent="0.45"/>
    <row r="339" ht="15" customHeight="1" x14ac:dyDescent="0.45"/>
    <row r="340" ht="15" customHeight="1" x14ac:dyDescent="0.45"/>
    <row r="341" ht="15" customHeight="1" x14ac:dyDescent="0.45"/>
    <row r="342" ht="15" customHeight="1" x14ac:dyDescent="0.45"/>
    <row r="343" ht="15" customHeight="1" x14ac:dyDescent="0.45"/>
    <row r="344" ht="15" customHeight="1" x14ac:dyDescent="0.45"/>
    <row r="345" ht="15" customHeight="1" x14ac:dyDescent="0.45"/>
    <row r="346" ht="15" customHeight="1" x14ac:dyDescent="0.45"/>
    <row r="347" ht="15" customHeight="1" x14ac:dyDescent="0.45"/>
    <row r="348" ht="15" customHeight="1" x14ac:dyDescent="0.45"/>
    <row r="349" ht="15" customHeight="1" x14ac:dyDescent="0.45"/>
    <row r="350" ht="15" customHeight="1" x14ac:dyDescent="0.45"/>
    <row r="351" ht="15" customHeight="1" x14ac:dyDescent="0.45"/>
    <row r="352" ht="15" customHeight="1" x14ac:dyDescent="0.45"/>
    <row r="353" ht="15" customHeight="1" x14ac:dyDescent="0.45"/>
    <row r="354" ht="15" customHeight="1" x14ac:dyDescent="0.45"/>
    <row r="355" ht="15" customHeight="1" x14ac:dyDescent="0.45"/>
    <row r="356" ht="15" customHeight="1" x14ac:dyDescent="0.45"/>
    <row r="357" ht="15" customHeight="1" x14ac:dyDescent="0.45"/>
    <row r="358" ht="15" customHeight="1" x14ac:dyDescent="0.45"/>
    <row r="359" ht="15" customHeight="1" x14ac:dyDescent="0.45"/>
    <row r="360" ht="15" customHeight="1" x14ac:dyDescent="0.45"/>
    <row r="361" ht="15" customHeight="1" x14ac:dyDescent="0.45"/>
    <row r="362" ht="15" customHeight="1" x14ac:dyDescent="0.45"/>
    <row r="363" ht="15" customHeight="1" x14ac:dyDescent="0.45"/>
    <row r="364" ht="15" customHeight="1" x14ac:dyDescent="0.45"/>
    <row r="365" ht="15" customHeight="1" x14ac:dyDescent="0.45"/>
    <row r="366" ht="15" customHeight="1" x14ac:dyDescent="0.45"/>
    <row r="367" ht="15" customHeight="1" x14ac:dyDescent="0.45"/>
    <row r="368" ht="15" customHeight="1" x14ac:dyDescent="0.45"/>
    <row r="369" ht="15" customHeight="1" x14ac:dyDescent="0.45"/>
    <row r="370" ht="15" customHeight="1" x14ac:dyDescent="0.45"/>
    <row r="371" ht="15" customHeight="1" x14ac:dyDescent="0.45"/>
    <row r="372" ht="15" customHeight="1" x14ac:dyDescent="0.45"/>
    <row r="373" ht="15" customHeight="1" x14ac:dyDescent="0.45"/>
    <row r="374" ht="15" customHeight="1" x14ac:dyDescent="0.45"/>
    <row r="375" ht="15" customHeight="1" x14ac:dyDescent="0.45"/>
    <row r="376" ht="15" customHeight="1" x14ac:dyDescent="0.45"/>
    <row r="377" ht="15" customHeight="1" x14ac:dyDescent="0.45"/>
    <row r="378" ht="15" customHeight="1" x14ac:dyDescent="0.45"/>
    <row r="379" ht="15" customHeight="1" x14ac:dyDescent="0.45"/>
    <row r="380" ht="15" customHeight="1" x14ac:dyDescent="0.45"/>
    <row r="381" ht="15" customHeight="1" x14ac:dyDescent="0.45"/>
    <row r="382" ht="15" customHeight="1" x14ac:dyDescent="0.45"/>
    <row r="383" ht="15" customHeight="1" x14ac:dyDescent="0.45"/>
    <row r="384" ht="15" customHeight="1" x14ac:dyDescent="0.45"/>
    <row r="385" ht="15" customHeight="1" x14ac:dyDescent="0.45"/>
    <row r="386" ht="15" customHeight="1" x14ac:dyDescent="0.45"/>
    <row r="387" ht="15" customHeight="1" x14ac:dyDescent="0.45"/>
    <row r="388" ht="15" customHeight="1" x14ac:dyDescent="0.45"/>
    <row r="389" ht="15" customHeight="1" x14ac:dyDescent="0.45"/>
    <row r="390" ht="15" customHeight="1" x14ac:dyDescent="0.45"/>
    <row r="391" ht="15" customHeight="1" x14ac:dyDescent="0.45"/>
    <row r="392" ht="15" customHeight="1" x14ac:dyDescent="0.45"/>
    <row r="393" ht="15" customHeight="1" x14ac:dyDescent="0.45"/>
    <row r="394" ht="15" customHeight="1" x14ac:dyDescent="0.45"/>
    <row r="395" ht="15" customHeight="1" x14ac:dyDescent="0.45"/>
    <row r="396" ht="15" customHeight="1" x14ac:dyDescent="0.45"/>
    <row r="397" ht="15" customHeight="1" x14ac:dyDescent="0.45"/>
    <row r="398" ht="15" customHeight="1" x14ac:dyDescent="0.45"/>
    <row r="399" ht="15" customHeight="1" x14ac:dyDescent="0.45"/>
    <row r="400" ht="15" customHeight="1" x14ac:dyDescent="0.45"/>
    <row r="401" ht="15" customHeight="1" x14ac:dyDescent="0.45"/>
    <row r="402" ht="15" customHeight="1" x14ac:dyDescent="0.45"/>
    <row r="403" ht="15" customHeight="1" x14ac:dyDescent="0.45"/>
    <row r="404" ht="15" customHeight="1" x14ac:dyDescent="0.45"/>
    <row r="405" ht="15" customHeight="1" x14ac:dyDescent="0.45"/>
    <row r="406" ht="15" customHeight="1" x14ac:dyDescent="0.45"/>
    <row r="407" ht="15" customHeight="1" x14ac:dyDescent="0.45"/>
    <row r="408" ht="15" customHeight="1" x14ac:dyDescent="0.45"/>
    <row r="409" ht="15" customHeight="1" x14ac:dyDescent="0.45"/>
    <row r="410" ht="15" customHeight="1" x14ac:dyDescent="0.45"/>
    <row r="411" ht="15" customHeight="1" x14ac:dyDescent="0.45"/>
    <row r="412" ht="15" customHeight="1" x14ac:dyDescent="0.45"/>
    <row r="413" ht="15" customHeight="1" x14ac:dyDescent="0.45"/>
    <row r="414" ht="15" customHeight="1" x14ac:dyDescent="0.45"/>
    <row r="415" ht="15" customHeight="1" x14ac:dyDescent="0.45"/>
    <row r="416" ht="15" customHeight="1" x14ac:dyDescent="0.45"/>
    <row r="417" ht="15" customHeight="1" x14ac:dyDescent="0.45"/>
    <row r="418" ht="15" customHeight="1" x14ac:dyDescent="0.45"/>
    <row r="419" ht="15" customHeight="1" x14ac:dyDescent="0.45"/>
    <row r="420" ht="15" customHeight="1" x14ac:dyDescent="0.45"/>
    <row r="421" ht="15" customHeight="1" x14ac:dyDescent="0.45"/>
    <row r="422" ht="15" customHeight="1" x14ac:dyDescent="0.45"/>
    <row r="423" ht="15" customHeight="1" x14ac:dyDescent="0.45"/>
    <row r="424" ht="15" customHeight="1" x14ac:dyDescent="0.45"/>
    <row r="425" ht="15" customHeight="1" x14ac:dyDescent="0.45"/>
    <row r="426" ht="15" customHeight="1" x14ac:dyDescent="0.45"/>
    <row r="427" ht="15" customHeight="1" x14ac:dyDescent="0.45"/>
    <row r="428" ht="15" customHeight="1" x14ac:dyDescent="0.45"/>
    <row r="429" ht="15" customHeight="1" x14ac:dyDescent="0.45"/>
    <row r="430" ht="15" customHeight="1" x14ac:dyDescent="0.45"/>
    <row r="431" ht="15" customHeight="1" x14ac:dyDescent="0.45"/>
    <row r="432" ht="15" customHeight="1" x14ac:dyDescent="0.45"/>
    <row r="433" ht="15" customHeight="1" x14ac:dyDescent="0.45"/>
    <row r="434" ht="15" customHeight="1" x14ac:dyDescent="0.45"/>
    <row r="435" ht="15" customHeight="1" x14ac:dyDescent="0.45"/>
    <row r="436" ht="15" customHeight="1" x14ac:dyDescent="0.45"/>
    <row r="437" ht="15" customHeight="1" x14ac:dyDescent="0.45"/>
    <row r="438" ht="15" customHeight="1" x14ac:dyDescent="0.45"/>
    <row r="439" ht="15" customHeight="1" x14ac:dyDescent="0.45"/>
    <row r="440" ht="15" customHeight="1" x14ac:dyDescent="0.45"/>
    <row r="441" ht="15" customHeight="1" x14ac:dyDescent="0.45"/>
    <row r="442" ht="15" customHeight="1" x14ac:dyDescent="0.45"/>
    <row r="443" ht="15" customHeight="1" x14ac:dyDescent="0.45"/>
    <row r="444" ht="15" customHeight="1" x14ac:dyDescent="0.45"/>
    <row r="445" ht="15" customHeight="1" x14ac:dyDescent="0.45"/>
    <row r="446" ht="15" customHeight="1" x14ac:dyDescent="0.45"/>
    <row r="447" ht="15" customHeight="1" x14ac:dyDescent="0.45"/>
    <row r="448" ht="15" customHeight="1" x14ac:dyDescent="0.45"/>
    <row r="449" ht="15" customHeight="1" x14ac:dyDescent="0.45"/>
    <row r="450" ht="15" customHeight="1" x14ac:dyDescent="0.45"/>
    <row r="451" ht="15" customHeight="1" x14ac:dyDescent="0.45"/>
    <row r="452" ht="15" customHeight="1" x14ac:dyDescent="0.45"/>
    <row r="453" ht="15" customHeight="1" x14ac:dyDescent="0.45"/>
    <row r="454" ht="15" customHeight="1" x14ac:dyDescent="0.45"/>
    <row r="455" ht="15" customHeight="1" x14ac:dyDescent="0.45"/>
    <row r="456" ht="15" customHeight="1" x14ac:dyDescent="0.45"/>
    <row r="457" ht="15" customHeight="1" x14ac:dyDescent="0.45"/>
    <row r="458" ht="15" customHeight="1" x14ac:dyDescent="0.45"/>
    <row r="459" ht="15" customHeight="1" x14ac:dyDescent="0.45"/>
    <row r="460" ht="15" customHeight="1" x14ac:dyDescent="0.45"/>
    <row r="461" ht="15" customHeight="1" x14ac:dyDescent="0.45"/>
    <row r="462" ht="15" customHeight="1" x14ac:dyDescent="0.45"/>
    <row r="463" ht="15" customHeight="1" x14ac:dyDescent="0.45"/>
    <row r="464" ht="15" customHeight="1" x14ac:dyDescent="0.45"/>
    <row r="465" ht="15" customHeight="1" x14ac:dyDescent="0.45"/>
    <row r="466" ht="15" customHeight="1" x14ac:dyDescent="0.45"/>
    <row r="467" ht="15" customHeight="1" x14ac:dyDescent="0.45"/>
    <row r="468" ht="15" customHeight="1" x14ac:dyDescent="0.45"/>
    <row r="469" ht="15" customHeight="1" x14ac:dyDescent="0.45"/>
    <row r="470" ht="15" customHeight="1" x14ac:dyDescent="0.45"/>
    <row r="471" ht="15" customHeight="1" x14ac:dyDescent="0.45"/>
    <row r="472" ht="15" customHeight="1" x14ac:dyDescent="0.45"/>
    <row r="473" ht="15" customHeight="1" x14ac:dyDescent="0.45"/>
    <row r="474" ht="15" customHeight="1" x14ac:dyDescent="0.45"/>
    <row r="475" ht="15" customHeight="1" x14ac:dyDescent="0.45"/>
    <row r="476" ht="15" customHeight="1" x14ac:dyDescent="0.45"/>
    <row r="477" ht="15" customHeight="1" x14ac:dyDescent="0.45"/>
    <row r="478" ht="15" customHeight="1" x14ac:dyDescent="0.45"/>
    <row r="479" ht="15" customHeight="1" x14ac:dyDescent="0.45"/>
    <row r="480" ht="15" customHeight="1" x14ac:dyDescent="0.45"/>
    <row r="481" ht="15" customHeight="1" x14ac:dyDescent="0.45"/>
    <row r="482" ht="15" customHeight="1" x14ac:dyDescent="0.45"/>
    <row r="483" ht="15" customHeight="1" x14ac:dyDescent="0.45"/>
    <row r="484" ht="15" customHeight="1" x14ac:dyDescent="0.45"/>
    <row r="485" ht="15" customHeight="1" x14ac:dyDescent="0.45"/>
    <row r="486" ht="15" customHeight="1" x14ac:dyDescent="0.45"/>
    <row r="487" ht="15" customHeight="1" x14ac:dyDescent="0.45"/>
    <row r="488" ht="15" customHeight="1" x14ac:dyDescent="0.45"/>
    <row r="489" ht="15" customHeight="1" x14ac:dyDescent="0.45"/>
    <row r="490" ht="15" customHeight="1" x14ac:dyDescent="0.45"/>
    <row r="491" ht="15" customHeight="1" x14ac:dyDescent="0.45"/>
    <row r="492" ht="15" customHeight="1" x14ac:dyDescent="0.45"/>
    <row r="493" ht="15" customHeight="1" x14ac:dyDescent="0.45"/>
    <row r="494" ht="15" customHeight="1" x14ac:dyDescent="0.45"/>
    <row r="495" ht="15" customHeight="1" x14ac:dyDescent="0.45"/>
    <row r="496" ht="15" customHeight="1" x14ac:dyDescent="0.45"/>
    <row r="497" ht="15" customHeight="1" x14ac:dyDescent="0.45"/>
    <row r="498" ht="15" customHeight="1" x14ac:dyDescent="0.45"/>
    <row r="499" ht="15" customHeight="1" x14ac:dyDescent="0.45"/>
    <row r="500" ht="15" customHeight="1" x14ac:dyDescent="0.45"/>
    <row r="501" ht="15" customHeight="1" x14ac:dyDescent="0.45"/>
    <row r="502" ht="15" customHeight="1" x14ac:dyDescent="0.45"/>
    <row r="503" ht="15" customHeight="1" x14ac:dyDescent="0.45"/>
    <row r="504" ht="15" customHeight="1" x14ac:dyDescent="0.45"/>
    <row r="505" ht="15" customHeight="1" x14ac:dyDescent="0.45"/>
    <row r="506" ht="15" customHeight="1" x14ac:dyDescent="0.45"/>
    <row r="507" ht="15" customHeight="1" x14ac:dyDescent="0.45"/>
    <row r="508" ht="15" customHeight="1" x14ac:dyDescent="0.45"/>
    <row r="509" ht="15" customHeight="1" x14ac:dyDescent="0.45"/>
    <row r="510" ht="15" customHeight="1" x14ac:dyDescent="0.45"/>
    <row r="511" ht="15" customHeight="1" x14ac:dyDescent="0.45"/>
    <row r="512" ht="15" customHeight="1" x14ac:dyDescent="0.45"/>
    <row r="513" ht="15" customHeight="1" x14ac:dyDescent="0.45"/>
    <row r="514" ht="15" customHeight="1" x14ac:dyDescent="0.45"/>
    <row r="515" ht="15" customHeight="1" x14ac:dyDescent="0.45"/>
    <row r="516" ht="15" customHeight="1" x14ac:dyDescent="0.45"/>
    <row r="517" ht="15" customHeight="1" x14ac:dyDescent="0.45"/>
    <row r="518" ht="15" customHeight="1" x14ac:dyDescent="0.45"/>
    <row r="519" ht="15" customHeight="1" x14ac:dyDescent="0.45"/>
    <row r="520" ht="15" customHeight="1" x14ac:dyDescent="0.45"/>
    <row r="521" ht="15" customHeight="1" x14ac:dyDescent="0.45"/>
    <row r="522" ht="15" customHeight="1" x14ac:dyDescent="0.45"/>
    <row r="523" ht="15" customHeight="1" x14ac:dyDescent="0.45"/>
    <row r="524" ht="15" customHeight="1" x14ac:dyDescent="0.45"/>
    <row r="525" ht="15" customHeight="1" x14ac:dyDescent="0.45"/>
    <row r="526" ht="15" customHeight="1" x14ac:dyDescent="0.45"/>
    <row r="527" ht="15" customHeight="1" x14ac:dyDescent="0.45"/>
    <row r="528" ht="15" customHeight="1" x14ac:dyDescent="0.45"/>
    <row r="529" ht="15" customHeight="1" x14ac:dyDescent="0.45"/>
    <row r="530" ht="15" customHeight="1" x14ac:dyDescent="0.45"/>
    <row r="531" ht="15" customHeight="1" x14ac:dyDescent="0.45"/>
    <row r="532" ht="15" customHeight="1" x14ac:dyDescent="0.45"/>
    <row r="533" ht="15" customHeight="1" x14ac:dyDescent="0.45"/>
    <row r="534" ht="15" customHeight="1" x14ac:dyDescent="0.45"/>
    <row r="535" ht="15" customHeight="1" x14ac:dyDescent="0.45"/>
    <row r="536" ht="15" customHeight="1" x14ac:dyDescent="0.45"/>
    <row r="537" ht="15" customHeight="1" x14ac:dyDescent="0.45"/>
    <row r="538" ht="15" customHeight="1" x14ac:dyDescent="0.45"/>
    <row r="539" ht="15" customHeight="1" x14ac:dyDescent="0.45"/>
    <row r="540" ht="15" customHeight="1" x14ac:dyDescent="0.45"/>
    <row r="541" ht="15" customHeight="1" x14ac:dyDescent="0.45"/>
    <row r="542" ht="15" customHeight="1" x14ac:dyDescent="0.45"/>
    <row r="543" ht="15" customHeight="1" x14ac:dyDescent="0.45"/>
    <row r="544" ht="15" customHeight="1" x14ac:dyDescent="0.45"/>
    <row r="545" ht="15" customHeight="1" x14ac:dyDescent="0.45"/>
    <row r="546" ht="15" customHeight="1" x14ac:dyDescent="0.45"/>
    <row r="547" ht="15" customHeight="1" x14ac:dyDescent="0.45"/>
    <row r="548" ht="15" customHeight="1" x14ac:dyDescent="0.45"/>
    <row r="549" ht="15" customHeight="1" x14ac:dyDescent="0.45"/>
    <row r="550" ht="15" customHeight="1" x14ac:dyDescent="0.45"/>
    <row r="551" ht="15" customHeight="1" x14ac:dyDescent="0.45"/>
    <row r="552" ht="15" customHeight="1" x14ac:dyDescent="0.45"/>
    <row r="553" ht="15" customHeight="1" x14ac:dyDescent="0.45"/>
    <row r="554" ht="15" customHeight="1" x14ac:dyDescent="0.45"/>
    <row r="555" ht="15" customHeight="1" x14ac:dyDescent="0.45"/>
    <row r="556" ht="15" customHeight="1" x14ac:dyDescent="0.45"/>
    <row r="557" ht="15" customHeight="1" x14ac:dyDescent="0.45"/>
    <row r="558" ht="15" customHeight="1" x14ac:dyDescent="0.45"/>
    <row r="559" ht="15" customHeight="1" x14ac:dyDescent="0.45"/>
    <row r="560" ht="15" customHeight="1" x14ac:dyDescent="0.45"/>
    <row r="561" ht="15" customHeight="1" x14ac:dyDescent="0.45"/>
    <row r="562" ht="15" customHeight="1" x14ac:dyDescent="0.45"/>
    <row r="563" ht="15" customHeight="1" x14ac:dyDescent="0.45"/>
    <row r="564" ht="15" customHeight="1" x14ac:dyDescent="0.45"/>
    <row r="565" ht="15" customHeight="1" x14ac:dyDescent="0.45"/>
    <row r="566" ht="15" customHeight="1" x14ac:dyDescent="0.45"/>
    <row r="567" ht="15" customHeight="1" x14ac:dyDescent="0.45"/>
    <row r="568" ht="15" customHeight="1" x14ac:dyDescent="0.45"/>
    <row r="569" ht="15" customHeight="1" x14ac:dyDescent="0.45"/>
    <row r="570" ht="15" customHeight="1" x14ac:dyDescent="0.45"/>
    <row r="571" ht="15" customHeight="1" x14ac:dyDescent="0.45"/>
    <row r="572" ht="15" customHeight="1" x14ac:dyDescent="0.45"/>
    <row r="573" ht="15" customHeight="1" x14ac:dyDescent="0.45"/>
    <row r="574" ht="15" customHeight="1" x14ac:dyDescent="0.45"/>
    <row r="575" ht="15" customHeight="1" x14ac:dyDescent="0.45"/>
    <row r="576" ht="15" customHeight="1" x14ac:dyDescent="0.45"/>
    <row r="577" ht="15" customHeight="1" x14ac:dyDescent="0.45"/>
    <row r="578" ht="15" customHeight="1" x14ac:dyDescent="0.45"/>
    <row r="579" ht="15" customHeight="1" x14ac:dyDescent="0.45"/>
    <row r="580" ht="15" customHeight="1" x14ac:dyDescent="0.45"/>
    <row r="581" ht="15" customHeight="1" x14ac:dyDescent="0.45"/>
    <row r="582" ht="15" customHeight="1" x14ac:dyDescent="0.45"/>
    <row r="583" ht="15" customHeight="1" x14ac:dyDescent="0.45"/>
    <row r="584" ht="15" customHeight="1" x14ac:dyDescent="0.45"/>
    <row r="585" ht="15" customHeight="1" x14ac:dyDescent="0.45"/>
    <row r="586" ht="15" customHeight="1" x14ac:dyDescent="0.45"/>
    <row r="587" ht="15" customHeight="1" x14ac:dyDescent="0.45"/>
    <row r="588" ht="15" customHeight="1" x14ac:dyDescent="0.45"/>
    <row r="589" ht="15" customHeight="1" x14ac:dyDescent="0.45"/>
    <row r="590" ht="15" customHeight="1" x14ac:dyDescent="0.45"/>
    <row r="591" ht="15" customHeight="1" x14ac:dyDescent="0.45"/>
    <row r="592" ht="15" customHeight="1" x14ac:dyDescent="0.45"/>
    <row r="593" ht="15" customHeight="1" x14ac:dyDescent="0.45"/>
    <row r="594" ht="15" customHeight="1" x14ac:dyDescent="0.45"/>
    <row r="595" ht="15" customHeight="1" x14ac:dyDescent="0.45"/>
    <row r="596"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sheetData>
  <sheetProtection selectLockedCells="1"/>
  <mergeCells count="8">
    <mergeCell ref="B30:B34"/>
    <mergeCell ref="C30:C34"/>
    <mergeCell ref="B12:B16"/>
    <mergeCell ref="C12:C16"/>
    <mergeCell ref="B18:B22"/>
    <mergeCell ref="C18:C22"/>
    <mergeCell ref="B24:B28"/>
    <mergeCell ref="C24:C28"/>
  </mergeCells>
  <conditionalFormatting sqref="E1:F12 E49:F1048576">
    <cfRule type="containsText" dxfId="160" priority="1" operator="containsText" text="3">
      <formula>NOT(ISERROR(SEARCH("3",E1)))</formula>
    </cfRule>
    <cfRule type="containsText" dxfId="159" priority="2" operator="containsText" text="2">
      <formula>NOT(ISERROR(SEARCH("2",E1)))</formula>
    </cfRule>
    <cfRule type="containsText" dxfId="158" priority="3" operator="containsText" text="1">
      <formula>NOT(ISERROR(SEARCH("1",E1)))</formula>
    </cfRule>
    <cfRule type="containsText" dxfId="157" priority="4" operator="containsText" text="4">
      <formula>NOT(ISERROR(SEARCH("4",E1)))</formula>
    </cfRule>
  </conditionalFormatting>
  <hyperlinks>
    <hyperlink ref="B45" r:id="rId1" display="https://www.gov.uk/government/publications/actions-for-educational-and-childcare-settings-to-prepare-for-wider-opening-from-1-june-2020/actions-for-education-and-childcare-settings-to-prepare-for-wider-opening-from-1-june-2020" xr:uid="{51C6707E-8089-41FE-8281-ACE188E6AF11}"/>
    <hyperlink ref="B46" r:id="rId2" display="https://www.gov.uk/guidance/coronavirus-covid-19-safer-travel-guidance-for-passengers" xr:uid="{52388FE3-E6B6-4EFE-8DEF-22310B313D16}"/>
    <hyperlink ref="B47" r:id="rId3" display="https://www.gov.uk/government/publications/closure-of-educational-settings-information-for-parents-and-carers" xr:uid="{FD98181C-DED8-4AFF-B988-671DDA494335}"/>
    <hyperlink ref="B50" r:id="rId4" display="https://www.gov.uk/government/publications/actions-for-educational-and-childcare-settings-to-prepare-for-wider-opening-from-1-june-2020/actions-for-education-and-childcare-settings-to-prepare-for-wider-opening-from-1-june-2020" xr:uid="{BF79DD5D-2416-49F1-ADEA-C3EB161D7CDD}"/>
    <hyperlink ref="B53" r:id="rId5" display="https://www.gov.uk/government/publications/actions-for-educational-and-childcare-settings-to-prepare-for-wider-opening-from-1-june-2020/actions-for-education-and-childcare-settings-to-prepare-for-wider-opening-from-1-june-2020" xr:uid="{513BC423-F83D-4FD4-82E0-7B17BA11DBC3}"/>
    <hyperlink ref="B54" r:id="rId6" display="https://www.gov.uk/government/publications/actions-for-educational-and-childcare-settings-to-prepare-for-wider-opening-from-1-june-2020/opening-schools-for-more-children-and-young-people-initial-planning-framework-for-schools-in-england" xr:uid="{92270B68-EE7C-4120-9F37-E0DEE9F530DC}"/>
    <hyperlink ref="B55" r:id="rId7" display="https://www.gov.uk/government/publications/closure-of-educational-settings-information-for-parents-and-carers/reopening-schools-and-other-educational-settings-from-1-june" xr:uid="{0F9A2E43-FFF6-4EBE-942E-146B7B04A075}"/>
    <hyperlink ref="B58" r:id="rId8" display="https://www.gov.uk/government/publications/coronavirus-covid-19-implementing-protective-measures-in-education-and-childcare-settings/coronavirus-covid-19-implementing-protective-measures-in-education-and-childcare-settings" xr:uid="{30C4665D-85C7-4658-B4C6-4E626346B09E}"/>
    <hyperlink ref="B59" r:id="rId9" display="https://www.gov.uk/government/publications/actions-for-educational-and-childcare-settings-to-prepare-for-wider-opening-from-1-june-2020/opening-schools-for-more-children-and-young-people-initial-planning-framework-for-schools-in-england" xr:uid="{D4968B0C-8601-41CD-87E9-CC0A71BB6D21}"/>
    <hyperlink ref="B62" r:id="rId10" display="https://www.gov.uk/government/publications/coronavirus-covid-19-implementing-protective-measures-in-education-and-childcare-settings/coronavirus-covid-19-implementing-protective-measures-in-education-and-childcare-settings" xr:uid="{FD56A4B4-CA35-47C8-B810-6905EDDA02CF}"/>
    <hyperlink ref="B63" r:id="rId11" display="https://www.gov.uk/government/publications/actions-for-educational-and-childcare-settings-to-prepare-for-wider-opening-from-1-june-2020/opening-schools-for-more-children-and-young-people-initial-planning-framework-for-schools-in-england" xr:uid="{3AD4C34B-87FA-4534-BAC8-F588D5E26371}"/>
    <hyperlink ref="B66" r:id="rId12" display="https://www.gov.uk/government/publications/coronavirus-covid-19-implementing-protective-measures-in-education-and-childcare-settings/coronavirus-covid-19-implementing-protective-measures-in-education-and-childcare-settings" xr:uid="{9D8094A0-1134-4506-B189-7C01144884D9}"/>
    <hyperlink ref="B69" r:id="rId13" display="https://www.gov.uk/government/publications/coronavirus-covid-19-implementing-protective-measures-in-education-and-childcare-settings/coronavirus-covid-19-implementing-protective-measures-in-education-and-childcare-settings" xr:uid="{589C0A87-7C10-4C0A-9C5E-D8A41492D899}"/>
    <hyperlink ref="B72" r:id="rId14" display="https://www.gov.uk/government/publications/closure-of-educational-settings-information-for-parents-and-carers" xr:uid="{6C92F313-5517-4AB2-BDD7-E4C4E6A26C8B}"/>
    <hyperlink ref="B73" r:id="rId15" display="https://www.gov.uk/government/publications/covid-19-school-closures" xr:uid="{1DD09E5A-F096-4BC8-9829-4DB2029D447D}"/>
    <hyperlink ref="B74" r:id="rId16" location="transport" display="https://www.gov.uk/government/publications/coronavirus-covid-19-guidance-on-vulnerable-children-and-young-people/coronavirus-covid-19-guidance-on-vulnerable-children-and-young-people - transport" xr:uid="{0F12932B-BAE1-4BDA-B2C9-5BD1A9C60F14}"/>
    <hyperlink ref="B77" r:id="rId17" display="https://www.gov.uk/government/publications/actions-for-educational-and-childcare-settings-to-prepare-for-wider-opening-from-1-june-2020/opening-schools-for-more-children-and-young-people-initial-planning-framework-for-schools-in-england" xr:uid="{F8F62969-C574-4C8A-819F-307562E35361}"/>
    <hyperlink ref="B80" r:id="rId18" display="https://www.gov.uk/government/publications/actions-for-educational-and-childcare-settings-to-prepare-for-wider-opening-from-1-june-2020/opening-schools-for-more-children-and-young-people-initial-planning-framework-for-schools-in-england" xr:uid="{04F5D10F-212C-4CAD-91D5-757985945CCF}"/>
    <hyperlink ref="B81" r:id="rId19" display="https://www.gov.uk/government/publications/coronavirus-covid-19-implementing-protective-measures-in-education-and-childcare-settings/coronavirus-covid-19-implementing-protective-measures-in-education-and-childcare-settings" xr:uid="{622D6FBA-E09E-4D61-82EE-EC7D5140FD3F}"/>
    <hyperlink ref="B84" r:id="rId20" display="https://www.gov.uk/government/publications/actions-for-educational-and-childcare-settings-to-prepare-for-wider-opening-from-1-june-2020/opening-schools-for-more-children-and-young-people-initial-planning-framework-for-schools-in-england" xr:uid="{32A3FBDD-BCDE-4525-91C5-637F81ECC275}"/>
    <hyperlink ref="B85" r:id="rId21" display="https://www.gov.uk/government/publications/coronavirus-covid-19-implementing-protective-measures-in-education-and-childcare-settings/coronavirus-covid-19-implementing-protective-measures-in-education-and-childcare-settings" xr:uid="{F0AFD62B-D175-461D-8E51-E1AEF08C34C3}"/>
    <hyperlink ref="B88" r:id="rId22" display="https://www.gov.uk/government/publications/coronavirus-covid-19-implementing-protective-measures-in-education-and-childcare-settings/coronavirus-covid-19-implementing-protective-measures-in-education-and-childcare-settings" xr:uid="{B27FD9F0-6106-492A-8445-90E731913199}"/>
    <hyperlink ref="B89" r:id="rId23" display="https://www.gov.uk/government/publications/actions-for-educational-and-childcare-settings-to-prepare-for-wider-opening-from-1-june-2020/opening-schools-for-more-children-and-young-people-initial-planning-framework-for-schools-in-england" xr:uid="{2E94BAC4-65DD-4B77-99F0-2B1DFC837BF4}"/>
    <hyperlink ref="B92" r:id="rId24" display="https://www.gov.uk/government/publications/actions-for-educational-and-childcare-settings-to-prepare-for-wider-opening-from-1-june-2020/actions-for-education-and-childcare-settings-to-prepare-for-wider-opening-from-1-june-2020" xr:uid="{A4CAC8F1-61D6-4346-932F-0C0ABE9F1C7E}"/>
    <hyperlink ref="B93" r:id="rId25" display="https://www.gov.uk/government/publications/actions-for-educational-and-childcare-settings-to-prepare-for-wider-opening-from-1-june-2020/opening-schools-for-more-children-and-young-people-initial-planning-framework-for-schools-in-england" xr:uid="{B2D9BA6E-47B0-4185-BF43-01CB5FCD13A1}"/>
    <hyperlink ref="B96" r:id="rId26" display="https://www.gov.uk/government/publications/actions-for-educational-and-childcare-settings-to-prepare-for-wider-opening-from-1-june-2020/opening-schools-for-more-children-and-young-people-initial-planning-framework-for-schools-in-england" xr:uid="{14FF28DB-28B6-42D2-88DE-920F9A9F3B6C}"/>
    <hyperlink ref="B97" r:id="rId27" display="https://www.gov.uk/government/publications/coronavirus-covid-19-implementing-protective-measures-in-education-and-childcare-settings/coronavirus-covid-19-implementing-protective-measures-in-education-and-childcare-settings" xr:uid="{6528D9F2-D9A7-4A51-B95D-0002214CC55C}"/>
    <hyperlink ref="B100" r:id="rId28" display="https://www.gov.uk/government/publications/coronavirus-covid-19-travel-advice-for-educational-settings/coronavirus-travel-guidance-for-educational-settings" xr:uid="{3C3B7445-DF85-4A9B-9BCA-BC5EF5C4E498}"/>
    <hyperlink ref="B103" r:id="rId29" display="https://www.gov.uk/government/publications/actions-for-educational-and-childcare-settings-to-prepare-for-wider-opening-from-1-june-2020/actions-for-education-and-childcare-settings-to-prepare-for-wider-opening-from-1-june-2020" xr:uid="{6663B114-62B4-45C4-BB9E-5756F56A961E}"/>
    <hyperlink ref="B104" r:id="rId30" display="https://www.gov.uk/government/publications/actions-for-educational-and-childcare-settings-to-prepare-for-wider-opening-from-1-june-2020/opening-schools-for-more-children-and-young-people-initial-planning-framework-for-schools-in-england" xr:uid="{5E852EAF-9E82-41BA-B4CF-B6F827B20DFA}"/>
    <hyperlink ref="B105" r:id="rId31" display="https://www.gov.uk/government/publications/coronavirus-covid-19-implementing-protective-measures-in-education-and-childcare-settings/coronavirus-covid-19-implementing-protective-measures-in-education-and-childcare-settings" xr:uid="{966310B0-DDAD-4B0E-BE20-06180827D255}"/>
    <hyperlink ref="B108" r:id="rId32" display="https://www.gov.uk/government/publications/actions-for-educational-and-childcare-settings-to-prepare-for-wider-opening-from-1-june-2020/actions-for-education-and-childcare-settings-to-prepare-for-wider-opening-from-1-june-2020" xr:uid="{2F27CEFB-30CB-4941-A11B-0013D686049C}"/>
    <hyperlink ref="B114" r:id="rId33" display="https://www.gov.uk/government/publications/coronavirus-covid-19-school-and-college-performance-measures/coronavirus-covid-19-school-and-college-accountability" xr:uid="{AFFF8D97-E20A-4891-BC96-6E923E495F65}"/>
    <hyperlink ref="B115" r:id="rId34" display="https://www.gov.uk/government/publications/coronavirus-covid-19-reducing-burdens-on-educational-and-care-settings" xr:uid="{C529A602-975A-40A0-A8E1-06DE7DA22ED2}"/>
    <hyperlink ref="B116" r:id="rId35" display="https://www.gov.uk/government/publications/actions-for-educational-and-childcare-settings-to-prepare-for-wider-opening-from-1-june-2020/actions-for-education-and-childcare-settings-to-prepare-for-wider-opening-from-1-june-2020" xr:uid="{24A492BD-E3EB-4998-822F-9B00ED9D5141}"/>
    <hyperlink ref="B119" r:id="rId36" display="https://www.gov.uk/government/publications/relationships-education-relationships-and-sex-education-rse-and-health-education" xr:uid="{EB1C3F11-3DAE-4233-AFF7-B60BE72C8A1B}"/>
    <hyperlink ref="B122" r:id="rId37" display="https://www.gov.uk/government/publications/awarding-qualifications-in-summer-2020" xr:uid="{1ECE9ED5-3882-487B-A611-7BE0E9265F0D}"/>
    <hyperlink ref="B123" r:id="rId38" display="https://www.gov.uk/government/publications/coronavirus-covid-19-cancellation-of-gcses-as-and-a-levels-in-2020/coronavirus-covid-19-cancellation-of-gcses-as-and-a-levels-in-2020" xr:uid="{C88BA6BC-65D9-4C63-ACC7-4BB908F3D236}"/>
    <hyperlink ref="B124" r:id="rId39" display="https://www.gov.uk/government/news/ofqual-consultation-on-awarding-vocational-and-technical-qualifications-in-summer-2020?utm_source=2238cdb5-23cd-4649-baef-9c15985938f4&amp;utm_medium=email&amp;utm_campaign=govuk-notifications&amp;utm_content=immediate" xr:uid="{6411456F-D636-4461-81E7-3FA69151FEF4}"/>
    <hyperlink ref="B125" r:id="rId40" display="https://www.gov.uk/government/publications/response-to-31-march-direction-from-secretary-of-state-for-education" xr:uid="{05456A64-0019-4DDD-952D-625266964BD2}"/>
    <hyperlink ref="B126" r:id="rId41" display="https://www.gov.uk/government/consultations/exceptional-arrangements-for-exam-grading-and-assessment-in-2020" xr:uid="{B870D133-D1B2-4CFC-87BD-116E0EAD70D3}"/>
    <hyperlink ref="B127" r:id="rId42" display="https://www.gov.uk/government/news/awarding-vocational-and-technical-qualifications-this-summer" xr:uid="{D0E85E60-3548-4C12-9F5F-276539BE66B5}"/>
    <hyperlink ref="B128" r:id="rId43" display="https://www.gov.uk/government/publications/direction-issued-to-the-chief-regulator-of-ofqual?utm_source=d3cf4259-baf2-4fe8-9c8f-cf4eac5283cd&amp;utm_medium=email&amp;utm_campaign=govuk-notifications&amp;utm_content=immediate" xr:uid="{76AC0550-4C81-4657-AEC4-638CFCC38C61}"/>
    <hyperlink ref="B129" r:id="rId44" display="https://www.gov.uk/government/news/how-gcses-as-a-levels-will-be-awarded-in-summer-2020" xr:uid="{05F40806-646D-4ABF-998A-EDEF9C0884F4}"/>
    <hyperlink ref="B130" r:id="rId45" display="https://www.gov.uk/government/news/further-details-on-exams-and-grades-announced" xr:uid="{3B9D1EA3-5134-419B-AE5A-2658F3AB0DCC}"/>
    <hyperlink ref="B133" r:id="rId46" display="https://www.gov.uk/government/publications/awarding-qualifications-in-summer-2020" xr:uid="{FE0A3DC8-8991-41CA-9C01-4BB4B530BF5A}"/>
    <hyperlink ref="B134" r:id="rId47" display="https://www.gov.uk/government/news/awarding-vocational-and-technical-qualifications-this-summer" xr:uid="{879164B9-77BF-4F70-9FFC-7988C2DA4A7D}"/>
    <hyperlink ref="B137" r:id="rId48" display="https://www.gov.uk/government/publications/coronavirus-covid-19-online-education-resources?utm_source=f0ed7435-f560-4dfb-8de6-01e272aa3e53&amp;utm_medium=email&amp;utm_campaign=govuk-notifications&amp;utm_content=immediate" xr:uid="{BF6181E0-AD57-42DB-90A0-98785720A55B}"/>
    <hyperlink ref="B138" r:id="rId49" location="attendance" display="https://www.gov.uk/government/publications/covid-19-school-closures/guidance-for-schools-about-temporarily-closing - attendance" xr:uid="{26E12F51-9A7D-4789-96DC-97318629C482}"/>
    <hyperlink ref="B139" r:id="rId50" display="https://www.gov.uk/guidance/safeguarding-and-remote-education-during-coronavirus-covid-19" xr:uid="{53FE02E4-C106-477F-9EDA-4E3B953C62B9}"/>
    <hyperlink ref="B140" r:id="rId51" display="https://www.gov.uk/guidance/remote-education-practice-for-schools-during-coronavirus-covid-19" xr:uid="{EE09B0E3-5F89-4B89-9392-F8E04EE4226A}"/>
    <hyperlink ref="B141" r:id="rId52" display="https://www.gov.uk/guidance/get-help-with-technology-for-remote-education-during-coronavirus-covid-19" xr:uid="{F2710929-CDF1-4C07-9F02-ED5410F4B188}"/>
    <hyperlink ref="B142" r:id="rId53" display="https://www.gov.uk/government/publications/coronavirus-covid-19-online-education-resources?utm_source=f0ed7435-f560-4dfb-8de6-01e272aa3e53&amp;utm_medium=email&amp;utm_campaign=govuk-notifications&amp;utm_content=immediate" xr:uid="{169F8F57-F548-43B2-9E83-4575B43197DA}"/>
    <hyperlink ref="B143" r:id="rId54" display="https://www.gov.uk/guidance/supporting-your-childrens-education-during-coronavirus-covid-19" xr:uid="{E64E1A24-1F68-4B01-BED2-8C12243773C5}"/>
    <hyperlink ref="B149" r:id="rId55" location="safeguarding-and-clusters" display="https://www.gov.uk/government/publications/covid-19-safeguarding-in-schools-colleges-and-other-providers/coronavirus-covid-19-safeguarding-in-schools-colleges-and-other-providers - safeguarding-and-clusters" xr:uid="{33B53A8A-D42F-4476-B086-F73E2A40180F}"/>
    <hyperlink ref="B152" r:id="rId56" display="https://www.gov.uk/government/publications/covid-19-safeguarding-in-schools-colleges-and-other-providers/coronavirus-covid-19-safeguarding-in-schools-colleges-and-other-providers" xr:uid="{30F00D81-61AE-43D3-A4DB-5C2B5E8EB3AB}"/>
    <hyperlink ref="B153" r:id="rId57" xr:uid="{6F700809-FEA2-45C4-B299-35AD1767FDBE}"/>
    <hyperlink ref="B156" r:id="rId58" display="https://www.gov.uk/government/publications/actions-for-educational-and-childcare-settings-to-prepare-for-wider-opening-from-1-june-2020/actions-for-education-and-childcare-settings-to-prepare-for-wider-opening-from-1-june-2020" xr:uid="{5EF5B031-FC95-4824-877E-C2F3C0DD3778}"/>
    <hyperlink ref="B157" r:id="rId59" location="attendance" display="https://www.gov.uk/government/publications/covid-19-school-closures/guidance-for-schools-about-temporarily-closing - attendance" xr:uid="{3F3E0827-2B9B-4466-93FB-1FB9E947C39B}"/>
    <hyperlink ref="B158" r:id="rId60" display="https://www.gov.uk/guidance/safeguarding-and-remote-education-during-coronavirus-covid-19" xr:uid="{A1B59C3D-0A10-4F4A-9CB4-C97965C66EB4}"/>
    <hyperlink ref="B159" r:id="rId61" display="https://www.gov.uk/guidance/remote-education-practice-for-schools-during-coronavirus-covid-19" xr:uid="{2C3958A1-D230-4AF9-8520-52D32B0753D4}"/>
    <hyperlink ref="B160" r:id="rId62" display="https://www.gov.uk/guidance/get-help-with-technology-for-remote-education-during-coronavirus-covid-19" xr:uid="{D6B331C5-BCAC-42B4-A079-BF496EE00BF0}"/>
    <hyperlink ref="B161" r:id="rId63" display="https://www.gov.uk/government/publications/coronavirus-covid-19-online-education-resources?utm_source=f0ed7435-f560-4dfb-8de6-01e272aa3e53&amp;utm_medium=email&amp;utm_campaign=govuk-notifications&amp;utm_content=immediate" xr:uid="{20EBD934-F367-4267-BF9F-B35FC6BDC44D}"/>
    <hyperlink ref="B162" r:id="rId64" display="https://www.gov.uk/guidance/supporting-your-childrens-education-during-coronavirus-covid-19" xr:uid="{D1BA5B88-5432-489A-A11A-527B5C29CA04}"/>
    <hyperlink ref="B168" r:id="rId65" display="https://www.gov.uk/government/publications/actions-for-educational-and-childcare-settings-to-prepare-for-wider-opening-from-1-june-2020/actions-for-education-and-childcare-settings-to-prepare-for-wider-opening-from-1-june-2020" xr:uid="{8585F74D-7022-44F9-B23A-CA84F7C1F8A0}"/>
    <hyperlink ref="B169" r:id="rId66" display="https://www.gov.uk/government/publications/coronavirus-covid-19-send-risk-assessment-guidance/coronavirus-covid-19-send-risk-assessment-guidance" xr:uid="{D5A6DFA0-8BBC-419F-8686-8322A37FD136}"/>
    <hyperlink ref="B170" r:id="rId67" display="https://www.gov.uk/government/publications/guidance-on-shielding-and-protecting-extremely-vulnerable-persons-from-covid-19" xr:uid="{80221E65-4D78-4EC3-B652-7B414F0AED95}"/>
    <hyperlink ref="B171" r:id="rId68" display="https://www.gov.uk/government/publications/guidance-on-shielding-and-protecting-extremely-vulnerable-persons-from-covid-19/covid-19-guidance-on-protecting-people-most-likely-to-get-unwell-from-coronavirus-shielding-young-peoples-version" xr:uid="{45F81480-394B-4877-8351-25E9EEF2AF0E}"/>
    <hyperlink ref="B174" r:id="rId69" location="workforce" display="https://www.gov.uk/government/publications/covid-19-school-closures/guidance-for-schools-about-temporarily-closing - workforce" xr:uid="{AFCD30C7-7279-4F2A-8AB7-60AD41E31E33}"/>
    <hyperlink ref="B175" r:id="rId70" display="https://www.gov.uk/government/publications/actions-for-educational-and-childcare-settings-to-prepare-for-wider-opening-from-1-june-2020/actions-for-education-and-childcare-settings-to-prepare-for-wider-opening-from-1-june-2020" xr:uid="{3802D150-4EDF-40AB-BBDE-DDB1775BF3C9}"/>
    <hyperlink ref="B176" r:id="rId71" display="https://www.gov.uk/government/publications/actions-for-educational-and-childcare-settings-to-prepare-for-wider-opening-from-1-june-2020/opening-schools-for-more-children-and-young-people-initial-planning-framework-for-schools-in-england" xr:uid="{C1654428-FDB6-4000-9819-4A9CB46CFF0B}"/>
    <hyperlink ref="B179" r:id="rId72" display="https://www.gov.uk/guidance/help-children-with-send-continue-their-education-during-coronavirus-covid-19" xr:uid="{047BD908-3671-4696-9A22-2FABE3FFB068}"/>
    <hyperlink ref="B180" r:id="rId73" display="https://www.gov.uk/government/publications/actions-for-educational-and-childcare-settings-to-prepare-for-wider-opening-from-1-june-2020/actions-for-education-and-childcare-settings-to-prepare-for-wider-opening-from-1-june-2020" xr:uid="{81164A2D-E21D-48F6-B565-87162E6289EA}"/>
    <hyperlink ref="B181" r:id="rId74" display="https://www.gov.uk/government/publications/actions-for-educational-and-childcare-settings-to-prepare-for-wider-opening-from-1-june-2020/opening-schools-for-more-children-and-young-people-initial-planning-framework-for-schools-in-england" xr:uid="{34A20AEE-5F46-47F5-8019-FCF83CAF4B81}"/>
    <hyperlink ref="B182" r:id="rId75" display="https://www.gov.uk/government/publications/coronavirus-covid-19-implementing-protective-measures-in-education-and-childcare-settings/coronavirus-covid-19-implementing-protective-measures-in-education-and-childcare-settings" xr:uid="{FD262CC4-1F16-4607-B956-5D6A36A14259}"/>
    <hyperlink ref="B183" r:id="rId76" display="https://www.gov.uk/government/publications/coronavirus-covid-19-send-risk-assessment-guidance/coronavirus-covid-19-send-risk-assessment-guidance" xr:uid="{2DA98856-8CB6-45C2-9840-BA66766C8116}"/>
    <hyperlink ref="B186" r:id="rId77" display="https://www.gov.uk/government/publications/actions-for-educational-and-childcare-settings-to-prepare-for-wider-opening-from-1-june-2020/actions-for-education-and-childcare-settings-to-prepare-for-wider-opening-from-1-june-2020" xr:uid="{AB2AC397-2FD9-4811-A097-41663B036A01}"/>
    <hyperlink ref="B187" r:id="rId78" display="https://www.gov.uk/government/publications/actions-for-educational-and-childcare-settings-to-prepare-for-wider-opening-from-1-june-2020/opening-schools-for-more-children-and-young-people-initial-planning-framework-for-schools-in-england" xr:uid="{2D719D56-1EDB-42D0-B57E-1A4C6FF5785B}"/>
    <hyperlink ref="B190" r:id="rId79" location="attendance" display="https://www.gov.uk/government/publications/covid-19-school-closures/guidance-for-schools-about-temporarily-closing - attendance" xr:uid="{DF6791A5-CEB5-4EBA-8BC7-941A56411BA2}"/>
    <hyperlink ref="B191" r:id="rId80" display="https://www.gov.uk/government/publications/actions-for-educational-and-childcare-settings-to-prepare-for-wider-opening-from-1-june-2020/actions-for-education-and-childcare-settings-to-prepare-for-wider-opening-from-1-june-2020" xr:uid="{B8756C0F-7611-4497-A201-9E34C5CF111D}"/>
    <hyperlink ref="B192" r:id="rId81" display="https://www.gov.uk/government/publications/actions-for-educational-and-childcare-settings-to-prepare-for-wider-opening-from-1-june-2020/opening-schools-for-more-children-and-young-people-initial-planning-framework-for-schools-in-england" xr:uid="{570D316C-74E9-4EAE-81BE-689CEB1B928A}"/>
    <hyperlink ref="B195" r:id="rId82" location="transport" display="https://www.gov.uk/government/publications/coronavirus-covid-19-guidance-on-vulnerable-children-and-young-people/coronavirus-covid-19-guidance-on-vulnerable-children-and-young-people - transport" xr:uid="{760A6871-C695-4694-B86B-737ACEC58E22}"/>
    <hyperlink ref="B198" r:id="rId83" location="implications-for-early-years-providers-schools-colleges-etc" display="https://www.gov.uk/government/publications/changes-to-the-law-on-education-health-and-care-needs-assessments-and-plans-due-to-coronavirus/education-health-and-care-needs-assessments-and-plans-guidance-on-temporary-legislative-changes-relating-to-coronavirus-covid-19 - implications-for-early-years-providers-schools-colleges-etc" xr:uid="{5B89314D-2E10-4A03-80E5-FFC10F13B177}"/>
    <hyperlink ref="B204" r:id="rId84" display="https://www.warwickshire.gov.uk/mental-health-wellbeing/counselling-bereavement-service/2" xr:uid="{329ABE54-1801-4282-85FF-9D3D4BF7DEF2}"/>
    <hyperlink ref="B205" r:id="rId85" display="https://www.gov.uk/government/publications/coronavirus-covid-19-online-education-resources?utm_source=f0ed7435-f560-4dfb-8de6-01e272aa3e53&amp;utm_medium=email&amp;utm_campaign=govuk-notifications&amp;utm_content=immediate" xr:uid="{4F8542F1-8DA5-4E0E-9EAE-48B11B0A4471}"/>
    <hyperlink ref="B208" r:id="rId86" location="safeguarding-and-clusters" display="https://www.gov.uk/government/publications/covid-19-safeguarding-in-schools-colleges-and-other-providers/coronavirus-covid-19-safeguarding-in-schools-colleges-and-other-providers - safeguarding-and-clusters" xr:uid="{666B32C0-C2FC-4A48-9D2C-1BD587A335C9}"/>
    <hyperlink ref="B209" r:id="rId87" display="https://www.gov.uk/government/publications/actions-for-educational-and-childcare-settings-to-prepare-for-wider-opening-from-1-june-2020/actions-for-education-and-childcare-settings-to-prepare-for-wider-opening-from-1-june-2020" xr:uid="{7D51D6A3-53AD-442A-9777-23DF30446674}"/>
    <hyperlink ref="B210" r:id="rId88" display="https://www.gov.uk/government/publications/actions-for-educational-and-childcare-settings-to-prepare-for-wider-opening-from-1-june-2020/opening-schools-for-more-children-and-young-people-initial-planning-framework-for-schools-in-england" xr:uid="{37DAC895-D2DE-433E-BF2D-4B762F8233D7}"/>
    <hyperlink ref="B213" r:id="rId89" location="exclusions" display="https://www.gov.uk/government/publications/covid-19-school-closures/guidance-for-schools-about-temporarily-closing - exclusions" xr:uid="{0DEFFE3D-14A3-4F64-9559-AF376DC48DD1}"/>
    <hyperlink ref="B214" r:id="rId90" display="https://www.gov.uk/government/publications/actions-for-educational-and-childcare-settings-to-prepare-for-wider-opening-from-1-june-2020/actions-for-education-and-childcare-settings-to-prepare-for-wider-opening-from-1-june-2020" xr:uid="{20BA14E1-3834-40FE-8142-8B1B4BE9439B}"/>
    <hyperlink ref="B215" r:id="rId91" display="https://www.gov.uk/government/publications/actions-for-educational-and-childcare-settings-to-prepare-for-wider-opening-from-1-june-2020/opening-schools-for-more-children-and-young-people-initial-planning-framework-for-schools-in-england" xr:uid="{79E5B93F-C980-4CE3-9E2F-9982195D24E7}"/>
    <hyperlink ref="B218" r:id="rId92" display="https://www.gov.uk/government/publications/actions-for-educational-and-childcare-settings-to-prepare-for-wider-opening-from-1-june-2020/actions-for-education-and-childcare-settings-to-prepare-for-wider-opening-from-1-june-2020" xr:uid="{45888B4C-2DA5-45D6-AF96-5FFBED884877}"/>
    <hyperlink ref="B221" r:id="rId93" display="https://www.gov.uk/government/publications/coronavirus-covid-19-online-education-resources?utm_source=f0ed7435-f560-4dfb-8de6-01e272aa3e53&amp;utm_medium=email&amp;utm_campaign=govuk-notifications&amp;utm_content=immediate" xr:uid="{DF0B625E-F292-49E6-B3EB-A07096E062C1}"/>
    <hyperlink ref="B222" r:id="rId94" display="https://www.gov.uk/government/publications/actions-for-educational-and-childcare-settings-to-prepare-for-wider-opening-from-1-june-2020/actions-for-education-and-childcare-settings-to-prepare-for-wider-opening-from-1-june-2020" xr:uid="{54B50AFF-6687-4562-B87E-E32521E777EB}"/>
    <hyperlink ref="B223" r:id="rId95" display="https://www.gov.uk/government/publications/actions-for-educational-and-childcare-settings-to-prepare-for-wider-opening-from-1-june-2020/opening-schools-for-more-children-and-young-people-initial-planning-framework-for-schools-in-england" xr:uid="{08662E7E-05DE-4ACD-A5CA-3209BC6EFB42}"/>
    <hyperlink ref="B226" r:id="rId96" display="https://www.gov.uk/government/publications/actions-for-educational-and-childcare-settings-to-prepare-for-wider-opening-from-1-june-2020/actions-for-education-and-childcare-settings-to-prepare-for-wider-opening-from-1-june-2020" xr:uid="{5406FAEF-5D64-44F9-A846-F1429E6701E9}"/>
    <hyperlink ref="B227" r:id="rId97" display="https://www.gov.uk/government/publications/actions-for-educational-and-childcare-settings-to-prepare-for-wider-opening-from-1-june-2020/opening-schools-for-more-children-and-young-people-initial-planning-framework-for-schools-in-england" xr:uid="{0F6E529A-E437-40A8-AF46-81A79DD5D6F5}"/>
    <hyperlink ref="B228" r:id="rId98" display="https://www.gov.uk/government/publications/closure-of-educational-settings-information-for-parents-and-carers/reopening-schools-and-other-educational-settings-from-1-june" xr:uid="{0E426045-DF80-47CB-BC30-18762A2CC60A}"/>
    <hyperlink ref="B234" r:id="rId99" display="https://www.gov.uk/government/publications/actions-for-educational-and-childcare-settings-to-prepare-for-wider-opening-from-1-june-2020/actions-for-education-and-childcare-settings-to-prepare-for-wider-opening-from-1-june-2020" xr:uid="{FF98E2FB-29BF-46B2-9122-DCC1C246D93A}"/>
    <hyperlink ref="B235" r:id="rId100" display="https://www.gov.uk/government/publications/actions-for-educational-and-childcare-settings-to-prepare-for-wider-opening-from-1-june-2020/opening-schools-for-more-children-and-young-people-initial-planning-framework-for-schools-in-england" xr:uid="{CA3F04E4-F7D2-4527-AF29-FF8B94E3BB35}"/>
    <hyperlink ref="B236" r:id="rId101" display="https://www.gov.uk/government/publications/closure-of-educational-settings-information-for-parents-and-carers/reopening-schools-and-other-educational-settings-from-1-june" xr:uid="{89DE87C4-9B7A-4FF1-B1CB-F365CA9191D8}"/>
    <hyperlink ref="B237" r:id="rId102" display="https://www.gov.uk/government/publications/coronavirus-covid-19-implementing-protective-measures-in-education-and-childcare-settings/coronavirus-covid-19-implementing-protective-measures-in-education-and-childcare-settings" xr:uid="{362B0AA7-1EE5-48DD-B2D4-244BDB32A25D}"/>
    <hyperlink ref="B238" r:id="rId103" location="cleaning-and-waste" display="https://www.gov.uk/government/publications/guidance-to-educational-settings-about-covid-19/guidance-to-educational-settings-about-covid-19 - cleaning-and-waste" xr:uid="{6ED2CBDE-DF53-42C1-9F42-EAA9D93C0AED}"/>
    <hyperlink ref="B239" r:id="rId104" display="https://campaignresources.phe.gov.uk/schools" xr:uid="{041C83FD-2621-4FB0-B4A2-D66DEC5141EB}"/>
    <hyperlink ref="B242" r:id="rId105" location="cleaning-and-waste" display="https://www.gov.uk/government/publications/guidance-to-educational-settings-about-covid-19/guidance-to-educational-settings-about-covid-19 - cleaning-and-waste" xr:uid="{81809050-EE09-4C44-8845-9673CE36DCE4}"/>
    <hyperlink ref="B243" r:id="rId106" display="https://campaignresources.phe.gov.uk/schools" xr:uid="{CA377629-FEDC-4031-BA60-2CD3912FC9E4}"/>
    <hyperlink ref="B244" r:id="rId107" display="https://www.gov.uk/government/publications/covid-19-decontamination-in-non-healthcare-settings" xr:uid="{45C6B764-5089-4D66-9282-D4C1418456BC}"/>
    <hyperlink ref="B247" r:id="rId108" display="https://www.gov.uk/government/publications/coronavirus-covid-19-implementing-protective-measures-in-education-and-childcare-settings/coronavirus-covid-19-implementing-protective-measures-in-education-and-childcare-settings" xr:uid="{4F07B946-6F71-477D-88CE-DBCDB861C218}"/>
    <hyperlink ref="B248" r:id="rId109" location="cleaning-and-waste" display="https://www.gov.uk/government/publications/guidance-to-educational-settings-about-covid-19/guidance-to-educational-settings-about-covid-19 - cleaning-and-waste" xr:uid="{D34F8090-6D7E-4623-B184-A7F1DAA0BE82}"/>
    <hyperlink ref="B249" r:id="rId110" display="https://www.gov.uk/government/publications/covid-19-decontamination-in-non-healthcare-settings" xr:uid="{1ED845A8-765E-4EF3-8673-F4A68CCD454F}"/>
    <hyperlink ref="B250" r:id="rId111" display="https://www.gov.uk/government/publications/actions-for-educational-and-childcare-settings-to-prepare-for-wider-opening-from-1-june-2020/opening-schools-for-more-children-and-young-people-initial-planning-framework-for-schools-in-england" xr:uid="{015260CA-FE90-4353-BF06-E4F6114E4D42}"/>
    <hyperlink ref="B256" r:id="rId112" location="what-to-do-if-someone-develops-symptoms-of-coronavirus-covid-19-whilst-at-an-educational-setting" display="https://www.gov.uk/government/publications/guidance-to-educational-settings-about-covid-19/guidance-to-educational-settings-about-covid-19 - what-to-do-if-someone-develops-symptoms-of-coronavirus-covid-19-whilst-at-an-educational-setting" xr:uid="{25452C6A-4DAF-4794-A77B-B32B8163E746}"/>
    <hyperlink ref="B259" r:id="rId113" location="personal-protective-equipment-ppe-including-face-coverings-and-face-masks" display="https://www.gov.uk/government/publications/coronavirus-covid-19-implementing-protective-measures-in-education-and-childcare-settings/coronavirus-covid-19-implementing-protective-measures-in-education-and-childcare-settings - personal-protective-equipment-ppe-including-face-coverings-and-face-masks" xr:uid="{0CA8338B-CFDD-46BA-A818-F8F10F061330}"/>
    <hyperlink ref="B262" r:id="rId114" location="what-to-do-if-someone-develops-symptoms-of-coronavirus-covid-19-whilst-at-an-educational-setting" display="https://www.gov.uk/government/publications/guidance-to-educational-settings-about-covid-19/guidance-to-educational-settings-about-covid-19 - what-to-do-if-someone-develops-symptoms-of-coronavirus-covid-19-whilst-at-an-educational-setting" xr:uid="{EC0E90FA-81CC-4906-A90F-A79BA9C2E42E}"/>
    <hyperlink ref="B263" r:id="rId115" display="https://www.gov.uk/government/publications/actions-for-educational-and-childcare-settings-to-prepare-for-wider-opening-from-1-june-2020/opening-schools-for-more-children-and-young-people-initial-planning-framework-for-schools-in-england" xr:uid="{504038C2-425E-436A-A00F-7ED727862CB7}"/>
    <hyperlink ref="B266" r:id="rId116" location="attendance" display="https://www.gov.uk/government/publications/covid-19-school-closures/guidance-for-schools-about-temporarily-closing - attendance" xr:uid="{EDE55497-6202-4292-B8FC-8EB5B6EB3C5D}"/>
    <hyperlink ref="B267" r:id="rId117" display="https://www.gov.uk/government/publications/actions-for-educational-and-childcare-settings-to-prepare-for-wider-opening-from-1-june-2020/actions-for-education-and-childcare-settings-to-prepare-for-wider-opening-from-1-june-2020" xr:uid="{96EB569F-4E27-4E10-B620-736280BBA1E8}"/>
    <hyperlink ref="B268" r:id="rId118" display="https://www.gov.uk/government/publications/closure-of-educational-settings-information-for-parents-and-carers/reopening-schools-and-other-educational-settings-from-1-june" xr:uid="{C9A01E6C-561D-4660-A68C-327A40EC77E0}"/>
    <hyperlink ref="B274" r:id="rId119" display="https://www.gov.uk/government/publications/actions-for-educational-and-childcare-settings-to-prepare-for-wider-opening-from-1-june-2020/actions-for-education-and-childcare-settings-to-prepare-for-wider-opening-from-1-june-2020" xr:uid="{40184406-3FB4-43B7-9A8D-CC593FC88EA3}"/>
    <hyperlink ref="B277" r:id="rId120" display="https://www.gov.uk/government/publications/actions-for-educational-and-childcare-settings-to-prepare-for-wider-opening-from-1-june-2020/actions-for-education-and-childcare-settings-to-prepare-for-wider-opening-from-1-june-2020" xr:uid="{0D727334-5EE1-490A-B750-9113FB0DDA4D}"/>
    <hyperlink ref="B278" r:id="rId121" display="https://www.gov.uk/government/publications/closure-of-educational-settings-information-for-parents-and-carers/reopening-schools-and-other-educational-settings-from-1-june" xr:uid="{E91FC339-2CD5-487D-B21A-52AEFD43E43B}"/>
    <hyperlink ref="B281" r:id="rId122" display="https://www.gov.uk/government/publications/actions-for-educational-and-childcare-settings-to-prepare-for-wider-opening-from-1-june-2020/actions-for-education-and-childcare-settings-to-prepare-for-wider-opening-from-1-june-2020" xr:uid="{98C1F14A-F79F-4D05-8A5C-652A759DDFA8}"/>
    <hyperlink ref="B287" r:id="rId123" display="https://www.gov.uk/government/publications/coronavirus-covid-19-travel-advice-for-educational-settings/coronavirus-travel-guidance-for-educational-settings" xr:uid="{0E599A64-6160-4EB3-AF81-E6B8A83A9736}"/>
    <hyperlink ref="B293" r:id="rId124" display="https://www.gov.uk/government/publications/actions-for-educational-and-childcare-settings-to-prepare-for-wider-opening-from-1-june-2020/opening-schools-for-more-children-and-young-people-initial-planning-framework-for-schools-in-england" xr:uid="{56A487BC-F78C-4DB3-8C21-0EA00264DA22}"/>
    <hyperlink ref="B296" r:id="rId125" display="https://www.gov.uk/government/publications/actions-for-educational-and-childcare-settings-to-prepare-for-wider-opening-from-1-june-2020/actions-for-education-and-childcare-settings-to-prepare-for-wider-opening-from-1-june-2020" xr:uid="{89B5EBAC-46B2-476F-A892-0707EBE659B4}"/>
    <hyperlink ref="B302" r:id="rId126" display="https://warwickshiregovuk-my.sharepoint.com/personal/esmi2/Downloads/Coronavirus. (COVID 19) Staffing guidance for schools 01-5-20.pdf" xr:uid="{A3FC2209-8D67-4A18-AD5B-E7F4A39DDADB}"/>
    <hyperlink ref="B303" r:id="rId127" display="https://www.gov.uk/government/publications/covid-19-safeguarding-in-schools-colleges-and-other-providers/coronavirus-covid-19-safeguarding-in-schools-colleges-and-other-providers" xr:uid="{F7A030FD-454F-45CA-9DDB-A9E3222B796B}"/>
    <hyperlink ref="B306" r:id="rId128" display="https://www.gov.uk/government/publications/coronavirus-covid-19-induction-for-newly-qualified-teachers/covid-19-induction-for-newly-qualified-teachers-guidance" xr:uid="{7130B26C-DB7F-4DD5-925D-BBA70462A09E}"/>
    <hyperlink ref="B312" r:id="rId129" display="https://www.gov.uk/government/publications/actions-for-educational-and-childcare-settings-to-prepare-for-wider-opening-from-1-june-2020/opening-schools-for-more-children-and-young-people-initial-planning-framework-for-schools-in-england" xr:uid="{44AA9461-35A3-4C0A-8C98-8344B9B33A5D}"/>
    <hyperlink ref="B315" r:id="rId130" display="https://www.gov.uk/government/publications/actions-for-educational-and-childcare-settings-to-prepare-for-wider-opening-from-1-june-2020/actions-for-education-and-childcare-settings-to-prepare-for-wider-opening-from-1-june-2020" xr:uid="{D9323DB5-51C1-4813-A50E-1FEE0D835A93}"/>
    <hyperlink ref="B316" r:id="rId131" display="https://www.gov.uk/government/publications/actions-for-educational-and-childcare-settings-to-prepare-for-wider-opening-from-1-june-2020/opening-schools-for-more-children-and-young-people-initial-planning-framework-for-schools-in-england" xr:uid="{5880C765-AD65-424B-8651-20952DD4255A}"/>
    <hyperlink ref="B317" r:id="rId132" location="personal-protective-equipment-ppe-including-face-coverings-and-face-masks" display="https://www.gov.uk/government/publications/coronavirus-covid-19-implementing-protective-measures-in-education-and-childcare-settings/coronavirus-covid-19-implementing-protective-measures-in-education-and-childcare-settings - personal-protective-equipment-ppe-including-face-coverings-and-face-masks" xr:uid="{252AC6B8-706C-41BF-A9E1-7902C53D3CB0}"/>
    <hyperlink ref="B320" r:id="rId133" display="https://www.gov.uk/government/publications/actions-for-educational-and-childcare-settings-to-prepare-for-wider-opening-from-1-june-2020/opening-schools-for-more-children-and-young-people-initial-planning-framework-for-schools-in-england" xr:uid="{11E7B534-55F2-41AA-B58F-7E5049362DED}"/>
    <hyperlink ref="B323" r:id="rId134" display="https://www.gov.uk/government/publications/actions-for-educational-and-childcare-settings-to-prepare-for-wider-opening-from-1-june-2020/opening-schools-for-more-children-and-young-people-initial-planning-framework-for-schools-in-england" xr:uid="{C4BB6A7F-1AA1-4287-BDE7-A1EC36AAA515}"/>
    <hyperlink ref="B326" r:id="rId135" display="https://www.gov.uk/schools-admissions/school-starting-age" xr:uid="{C002CF56-9D0B-425A-8642-33BC29EC8198}"/>
    <hyperlink ref="B329" r:id="rId136" display="https://www.gov.uk/guidance/ofsted-coronavirus-covid-19-rolling-update?utm_source=7752ad02-6894-4c50-aab0-1ca56d8f868d&amp;utm_medium=email&amp;utm_campaign=govuk-notifications&amp;utm_content=immediate" xr:uid="{9CE302E1-F194-4AB6-842E-1299B175CEC1}"/>
  </hyperlinks>
  <printOptions horizontalCentered="1" verticalCentered="1"/>
  <pageMargins left="0.23622047244094491" right="0.23622047244094491" top="0.35433070866141736" bottom="0.35433070866141736" header="0.31496062992125984" footer="0.31496062992125984"/>
  <pageSetup paperSize="9" scale="59" fitToHeight="0" orientation="landscape" r:id="rId137"/>
  <drawing r:id="rId138"/>
  <legacyDrawing r:id="rId139"/>
  <oleObjects>
    <mc:AlternateContent xmlns:mc="http://schemas.openxmlformats.org/markup-compatibility/2006">
      <mc:Choice Requires="x14">
        <oleObject progId="Packager Shell Object" dvAspect="DVASPECT_ICON" shapeId="18439" r:id="rId140">
          <objectPr defaultSize="0" autoPict="0" r:id="rId141">
            <anchor moveWithCells="1">
              <from>
                <xdr:col>2</xdr:col>
                <xdr:colOff>1104900</xdr:colOff>
                <xdr:row>11</xdr:row>
                <xdr:rowOff>133350</xdr:rowOff>
              </from>
              <to>
                <xdr:col>2</xdr:col>
                <xdr:colOff>2066925</xdr:colOff>
                <xdr:row>15</xdr:row>
                <xdr:rowOff>95250</xdr:rowOff>
              </to>
            </anchor>
          </objectPr>
        </oleObject>
      </mc:Choice>
      <mc:Fallback>
        <oleObject progId="Packager Shell Object" dvAspect="DVASPECT_ICON" shapeId="18439" r:id="rId140"/>
      </mc:Fallback>
    </mc:AlternateContent>
    <mc:AlternateContent xmlns:mc="http://schemas.openxmlformats.org/markup-compatibility/2006">
      <mc:Choice Requires="x14">
        <oleObject progId="Packager Shell Object" dvAspect="DVASPECT_ICON" shapeId="18440" r:id="rId142">
          <objectPr defaultSize="0" autoPict="0" r:id="rId143">
            <anchor moveWithCells="1">
              <from>
                <xdr:col>2</xdr:col>
                <xdr:colOff>1133475</xdr:colOff>
                <xdr:row>17</xdr:row>
                <xdr:rowOff>152400</xdr:rowOff>
              </from>
              <to>
                <xdr:col>2</xdr:col>
                <xdr:colOff>2047875</xdr:colOff>
                <xdr:row>21</xdr:row>
                <xdr:rowOff>114300</xdr:rowOff>
              </to>
            </anchor>
          </objectPr>
        </oleObject>
      </mc:Choice>
      <mc:Fallback>
        <oleObject progId="Packager Shell Object" dvAspect="DVASPECT_ICON" shapeId="18440" r:id="rId142"/>
      </mc:Fallback>
    </mc:AlternateContent>
    <mc:AlternateContent xmlns:mc="http://schemas.openxmlformats.org/markup-compatibility/2006">
      <mc:Choice Requires="x14">
        <oleObject progId="Packager Shell Object" dvAspect="DVASPECT_ICON" shapeId="18441" r:id="rId144">
          <objectPr defaultSize="0" autoPict="0" r:id="rId145">
            <anchor moveWithCells="1">
              <from>
                <xdr:col>2</xdr:col>
                <xdr:colOff>1143000</xdr:colOff>
                <xdr:row>23</xdr:row>
                <xdr:rowOff>114300</xdr:rowOff>
              </from>
              <to>
                <xdr:col>2</xdr:col>
                <xdr:colOff>2057400</xdr:colOff>
                <xdr:row>27</xdr:row>
                <xdr:rowOff>76200</xdr:rowOff>
              </to>
            </anchor>
          </objectPr>
        </oleObject>
      </mc:Choice>
      <mc:Fallback>
        <oleObject progId="Packager Shell Object" dvAspect="DVASPECT_ICON" shapeId="18441" r:id="rId144"/>
      </mc:Fallback>
    </mc:AlternateContent>
    <mc:AlternateContent xmlns:mc="http://schemas.openxmlformats.org/markup-compatibility/2006">
      <mc:Choice Requires="x14">
        <oleObject progId="Packager Shell Object" dvAspect="DVASPECT_ICON" shapeId="18442" r:id="rId146">
          <objectPr defaultSize="0" autoPict="0" r:id="rId147">
            <anchor moveWithCells="1">
              <from>
                <xdr:col>2</xdr:col>
                <xdr:colOff>1143000</xdr:colOff>
                <xdr:row>29</xdr:row>
                <xdr:rowOff>142875</xdr:rowOff>
              </from>
              <to>
                <xdr:col>2</xdr:col>
                <xdr:colOff>2047875</xdr:colOff>
                <xdr:row>33</xdr:row>
                <xdr:rowOff>95250</xdr:rowOff>
              </to>
            </anchor>
          </objectPr>
        </oleObject>
      </mc:Choice>
      <mc:Fallback>
        <oleObject progId="Packager Shell Object" dvAspect="DVASPECT_ICON" shapeId="18442" r:id="rId14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32CB1-CC99-4582-B0D1-ABAD3324194B}">
  <sheetPr>
    <pageSetUpPr fitToPage="1"/>
  </sheetPr>
  <dimension ref="B2:V2181"/>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35</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COUNTIF($I$22:$I$60,"LOW")</f>
        <v>0</v>
      </c>
      <c r="H10" s="152">
        <f>COUNTIF($I$22:$I$60,"MEDIUM")</f>
        <v>0</v>
      </c>
      <c r="I10" s="152">
        <f>COUNTIF($I$22:$I$60,"HIGH")</f>
        <v>0</v>
      </c>
      <c r="J10" s="42" t="str">
        <f>IFERROR(AVERAGE($T$22:$T$60),"")</f>
        <v/>
      </c>
      <c r="L10" s="43" t="s">
        <v>103</v>
      </c>
      <c r="M10" s="44">
        <f>COUNTIF($G$22:$G$60,M$9)</f>
        <v>0</v>
      </c>
      <c r="N10" s="44">
        <f>COUNTIF($G$22:$G$60,N$9)</f>
        <v>0</v>
      </c>
      <c r="O10" s="44">
        <f>COUNTIF($G$22:$G$60,O$9)</f>
        <v>0</v>
      </c>
      <c r="P10" s="44">
        <f>COUNTIF($G$22:$G$60,P$9)</f>
        <v>0</v>
      </c>
      <c r="Q10" s="44">
        <f>COUNTIF($G$22:$G$60,Q$9)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COUNTIF($H$22:$H$60,M$9)</f>
        <v>0</v>
      </c>
      <c r="N11" s="47">
        <f>COUNTIF($H$22:$H$60,N$9)</f>
        <v>0</v>
      </c>
      <c r="O11" s="47">
        <f>COUNTIF($H$22:$H$60,O$9)</f>
        <v>0</v>
      </c>
      <c r="P11" s="47">
        <f>COUNTIF($H$22:$H$60,P$9)</f>
        <v>0</v>
      </c>
      <c r="Q11" s="47">
        <f>COUNTIF($H$22:$H$60,Q$9)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COUNTIF($M$22:$M$60,"LOW")</f>
        <v>0</v>
      </c>
      <c r="H15" s="152">
        <f>COUNTIF($M$22:$M$60,"MEDIUM")</f>
        <v>0</v>
      </c>
      <c r="I15" s="152">
        <f>COUNTIF($M$22:$M$60,"HIGH")</f>
        <v>0</v>
      </c>
      <c r="J15" s="42" t="str">
        <f>IFERROR(AVERAGE($U$22:$U$60),"")</f>
        <v/>
      </c>
      <c r="L15" s="43" t="s">
        <v>103</v>
      </c>
      <c r="M15" s="44">
        <f>COUNTIF($K$22:$K$60,M$14)</f>
        <v>0</v>
      </c>
      <c r="N15" s="44">
        <f>COUNTIF($K$22:$K$60,N$14)</f>
        <v>0</v>
      </c>
      <c r="O15" s="44">
        <f>COUNTIF($K$22:$K$60,O$14)</f>
        <v>0</v>
      </c>
      <c r="P15" s="44">
        <f>COUNTIF($K$22:$K$60,P$14)</f>
        <v>0</v>
      </c>
      <c r="Q15" s="44">
        <f>COUNTIF($K$22:$K$60,Q$14)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COUNTIF($L$22:$L$60,M$14)</f>
        <v>0</v>
      </c>
      <c r="N16" s="47">
        <f>COUNTIF($L$22:$L$60,N$14)</f>
        <v>0</v>
      </c>
      <c r="O16" s="47">
        <f>COUNTIF($L$22:$L$60,O$14)</f>
        <v>0</v>
      </c>
      <c r="P16" s="47">
        <f>COUNTIF($L$22:$L$60,P$14)</f>
        <v>0</v>
      </c>
      <c r="Q16" s="47">
        <f>COUNTIF($L$22:$L$60,Q$14)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47"/>
      <c r="M20" s="150" t="s">
        <v>71</v>
      </c>
      <c r="N20" s="155"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0" t="s">
        <v>104</v>
      </c>
      <c r="H21" s="125" t="s">
        <v>52</v>
      </c>
      <c r="I21" s="151"/>
      <c r="J21" s="148"/>
      <c r="K21" s="50" t="s">
        <v>104</v>
      </c>
      <c r="L21" s="51" t="s">
        <v>52</v>
      </c>
      <c r="M21" s="151"/>
      <c r="N21" s="156"/>
      <c r="O21" s="156"/>
      <c r="P21" s="156"/>
      <c r="Q21" s="154"/>
      <c r="R21" s="148"/>
      <c r="S21" s="154"/>
      <c r="T21" s="158"/>
      <c r="U21" s="158"/>
    </row>
    <row r="22" spans="2:21" s="58" customFormat="1" ht="34.9" x14ac:dyDescent="0.45">
      <c r="B22" s="54" t="s">
        <v>13</v>
      </c>
      <c r="C22" s="14"/>
      <c r="D22" s="14"/>
      <c r="E22" s="161"/>
      <c r="F22" s="162"/>
      <c r="G22" s="55"/>
      <c r="H22" s="17"/>
      <c r="I22" s="128" t="str">
        <f>IF(T22="","",IF(T22&lt;4.001,"LOW",IF(T22&lt;12.001,"MEDIUM","HIGH")))</f>
        <v/>
      </c>
      <c r="J22" s="54" t="s">
        <v>26</v>
      </c>
      <c r="K22" s="55"/>
      <c r="L22" s="55"/>
      <c r="M22" s="128" t="str">
        <f>IF(U22="","",IF(U22&lt;4.001,"LOW",IF(U22&lt;12.001,"MEDIUM","HIGH")))</f>
        <v/>
      </c>
      <c r="N22" s="55"/>
      <c r="O22" s="55"/>
      <c r="P22" s="17"/>
      <c r="Q22" s="167"/>
      <c r="R22" s="168"/>
      <c r="S22" s="113"/>
      <c r="T22" s="57" t="str">
        <f>IFERROR(LEFT(G22,1)*LEFT(H22,1),"")</f>
        <v/>
      </c>
      <c r="U22" s="57" t="str">
        <f>IFERROR(LEFT(K22,1)*LEFT(L22,1),"")</f>
        <v/>
      </c>
    </row>
    <row r="23" spans="2:21" s="58" customFormat="1" ht="46.5" x14ac:dyDescent="0.45">
      <c r="B23" s="59" t="s">
        <v>0</v>
      </c>
      <c r="C23" s="15"/>
      <c r="D23" s="15"/>
      <c r="E23" s="163"/>
      <c r="F23" s="164"/>
      <c r="G23" s="18"/>
      <c r="H23" s="122"/>
      <c r="I23" s="128" t="str">
        <f t="shared" ref="I23:I60" si="0">IF(T23="","",IF(T23&lt;4.001,"LOW",IF(T23&lt;12.001,"MEDIUM","HIGH")))</f>
        <v/>
      </c>
      <c r="J23" s="124" t="s">
        <v>27</v>
      </c>
      <c r="K23" s="18"/>
      <c r="L23" s="18"/>
      <c r="M23" s="128" t="str">
        <f t="shared" ref="M23:M60" si="1">IF(U23="","",IF(U23&lt;4.001,"LOW",IF(U23&lt;12.001,"MEDIUM","HIGH")))</f>
        <v/>
      </c>
      <c r="N23" s="18"/>
      <c r="O23" s="18"/>
      <c r="P23" s="21"/>
      <c r="Q23" s="165"/>
      <c r="R23" s="166"/>
      <c r="S23" s="114"/>
      <c r="T23" s="57" t="str">
        <f t="shared" ref="T23:T59" si="2">IFERROR(LEFT(G23,1)*LEFT(H23,1),"")</f>
        <v/>
      </c>
      <c r="U23" s="57" t="str">
        <f t="shared" ref="U23:U59" si="3">IFERROR(LEFT(K23,1)*LEFT(L23,1),"")</f>
        <v/>
      </c>
    </row>
    <row r="24" spans="2:21" s="58" customFormat="1" ht="58.15" x14ac:dyDescent="0.45">
      <c r="B24" s="59" t="s">
        <v>1</v>
      </c>
      <c r="C24" s="15"/>
      <c r="D24" s="15"/>
      <c r="E24" s="163"/>
      <c r="F24" s="164"/>
      <c r="G24" s="18"/>
      <c r="H24" s="122"/>
      <c r="I24" s="128" t="str">
        <f t="shared" si="0"/>
        <v/>
      </c>
      <c r="J24" s="124" t="s">
        <v>18</v>
      </c>
      <c r="K24" s="18"/>
      <c r="L24" s="18"/>
      <c r="M24" s="128" t="str">
        <f t="shared" si="1"/>
        <v/>
      </c>
      <c r="N24" s="18"/>
      <c r="O24" s="18"/>
      <c r="P24" s="21"/>
      <c r="Q24" s="165"/>
      <c r="R24" s="166"/>
      <c r="S24" s="113"/>
      <c r="T24" s="57" t="str">
        <f t="shared" si="2"/>
        <v/>
      </c>
      <c r="U24" s="57" t="str">
        <f t="shared" si="3"/>
        <v/>
      </c>
    </row>
    <row r="25" spans="2:21" s="58" customFormat="1" ht="46.5" x14ac:dyDescent="0.45">
      <c r="B25" s="59" t="s">
        <v>2</v>
      </c>
      <c r="C25" s="15"/>
      <c r="D25" s="15"/>
      <c r="E25" s="163"/>
      <c r="F25" s="164"/>
      <c r="G25" s="18"/>
      <c r="H25" s="122"/>
      <c r="I25" s="128" t="str">
        <f t="shared" si="0"/>
        <v/>
      </c>
      <c r="J25" s="124" t="s">
        <v>19</v>
      </c>
      <c r="K25" s="18"/>
      <c r="L25" s="18"/>
      <c r="M25" s="128" t="str">
        <f t="shared" si="1"/>
        <v/>
      </c>
      <c r="N25" s="18"/>
      <c r="O25" s="18"/>
      <c r="P25" s="21"/>
      <c r="Q25" s="165"/>
      <c r="R25" s="166"/>
      <c r="S25" s="113"/>
      <c r="T25" s="57" t="str">
        <f t="shared" si="2"/>
        <v/>
      </c>
      <c r="U25" s="57" t="str">
        <f t="shared" si="3"/>
        <v/>
      </c>
    </row>
    <row r="26" spans="2:21" s="58" customFormat="1" ht="23.25" x14ac:dyDescent="0.45">
      <c r="B26" s="59" t="s">
        <v>3</v>
      </c>
      <c r="C26" s="15"/>
      <c r="D26" s="15"/>
      <c r="E26" s="163"/>
      <c r="F26" s="164"/>
      <c r="G26" s="18"/>
      <c r="H26" s="122"/>
      <c r="I26" s="128" t="str">
        <f t="shared" si="0"/>
        <v/>
      </c>
      <c r="J26" s="124" t="s">
        <v>46</v>
      </c>
      <c r="K26" s="18"/>
      <c r="L26" s="18"/>
      <c r="M26" s="128" t="str">
        <f t="shared" si="1"/>
        <v/>
      </c>
      <c r="N26" s="18"/>
      <c r="O26" s="18"/>
      <c r="P26" s="21"/>
      <c r="Q26" s="165"/>
      <c r="R26" s="166"/>
      <c r="S26" s="113"/>
      <c r="T26" s="57" t="str">
        <f t="shared" si="2"/>
        <v/>
      </c>
      <c r="U26" s="57" t="str">
        <f t="shared" si="3"/>
        <v/>
      </c>
    </row>
    <row r="27" spans="2:21" s="58" customFormat="1" ht="23.25" x14ac:dyDescent="0.45">
      <c r="B27" s="59" t="s">
        <v>4</v>
      </c>
      <c r="C27" s="15"/>
      <c r="D27" s="15"/>
      <c r="E27" s="163"/>
      <c r="F27" s="164"/>
      <c r="G27" s="18"/>
      <c r="H27" s="122"/>
      <c r="I27" s="128" t="str">
        <f t="shared" si="0"/>
        <v/>
      </c>
      <c r="J27" s="124" t="s">
        <v>28</v>
      </c>
      <c r="K27" s="18"/>
      <c r="L27" s="18"/>
      <c r="M27" s="128" t="str">
        <f t="shared" si="1"/>
        <v/>
      </c>
      <c r="N27" s="18"/>
      <c r="O27" s="18"/>
      <c r="P27" s="21"/>
      <c r="Q27" s="165"/>
      <c r="R27" s="166"/>
      <c r="S27" s="111"/>
      <c r="T27" s="57" t="str">
        <f t="shared" si="2"/>
        <v/>
      </c>
      <c r="U27" s="57" t="str">
        <f t="shared" si="3"/>
        <v/>
      </c>
    </row>
    <row r="28" spans="2:21" s="58" customFormat="1" ht="34.9" x14ac:dyDescent="0.45">
      <c r="B28" s="59" t="s">
        <v>5</v>
      </c>
      <c r="C28" s="15"/>
      <c r="D28" s="15"/>
      <c r="E28" s="163"/>
      <c r="F28" s="164"/>
      <c r="G28" s="18"/>
      <c r="H28" s="122"/>
      <c r="I28" s="128" t="str">
        <f t="shared" si="0"/>
        <v/>
      </c>
      <c r="J28" s="124" t="s">
        <v>29</v>
      </c>
      <c r="K28" s="18"/>
      <c r="L28" s="18"/>
      <c r="M28" s="128" t="str">
        <f t="shared" si="1"/>
        <v/>
      </c>
      <c r="N28" s="18"/>
      <c r="O28" s="18"/>
      <c r="P28" s="21"/>
      <c r="Q28" s="165"/>
      <c r="R28" s="166"/>
      <c r="S28" s="111"/>
      <c r="T28" s="57" t="str">
        <f t="shared" si="2"/>
        <v/>
      </c>
      <c r="U28" s="57" t="str">
        <f t="shared" si="3"/>
        <v/>
      </c>
    </row>
    <row r="29" spans="2:21" s="58" customFormat="1" ht="34.9" x14ac:dyDescent="0.45">
      <c r="B29" s="59" t="s">
        <v>6</v>
      </c>
      <c r="C29" s="15"/>
      <c r="D29" s="15"/>
      <c r="E29" s="163"/>
      <c r="F29" s="164"/>
      <c r="G29" s="18"/>
      <c r="H29" s="122"/>
      <c r="I29" s="128" t="str">
        <f t="shared" si="0"/>
        <v/>
      </c>
      <c r="J29" s="124" t="s">
        <v>30</v>
      </c>
      <c r="K29" s="18"/>
      <c r="L29" s="18"/>
      <c r="M29" s="128" t="str">
        <f t="shared" si="1"/>
        <v/>
      </c>
      <c r="N29" s="18"/>
      <c r="O29" s="18"/>
      <c r="P29" s="21"/>
      <c r="Q29" s="165"/>
      <c r="R29" s="166"/>
      <c r="S29" s="111"/>
      <c r="T29" s="57" t="str">
        <f t="shared" si="2"/>
        <v/>
      </c>
      <c r="U29" s="57" t="str">
        <f t="shared" si="3"/>
        <v/>
      </c>
    </row>
    <row r="30" spans="2:21" s="58" customFormat="1" ht="34.9" x14ac:dyDescent="0.45">
      <c r="B30" s="59" t="s">
        <v>14</v>
      </c>
      <c r="C30" s="15"/>
      <c r="D30" s="15"/>
      <c r="E30" s="163"/>
      <c r="F30" s="164"/>
      <c r="G30" s="18"/>
      <c r="H30" s="122"/>
      <c r="I30" s="128" t="str">
        <f t="shared" si="0"/>
        <v/>
      </c>
      <c r="J30" s="124" t="s">
        <v>20</v>
      </c>
      <c r="K30" s="18"/>
      <c r="L30" s="18"/>
      <c r="M30" s="128" t="str">
        <f t="shared" si="1"/>
        <v/>
      </c>
      <c r="N30" s="18"/>
      <c r="O30" s="18"/>
      <c r="P30" s="21"/>
      <c r="Q30" s="165"/>
      <c r="R30" s="166"/>
      <c r="S30" s="111"/>
      <c r="T30" s="57" t="str">
        <f t="shared" si="2"/>
        <v/>
      </c>
      <c r="U30" s="57" t="str">
        <f t="shared" si="3"/>
        <v/>
      </c>
    </row>
    <row r="31" spans="2:21" s="58" customFormat="1" ht="46.5" x14ac:dyDescent="0.45">
      <c r="B31" s="59" t="s">
        <v>7</v>
      </c>
      <c r="C31" s="15"/>
      <c r="D31" s="15"/>
      <c r="E31" s="163"/>
      <c r="F31" s="164"/>
      <c r="G31" s="18"/>
      <c r="H31" s="122"/>
      <c r="I31" s="128" t="str">
        <f t="shared" si="0"/>
        <v/>
      </c>
      <c r="J31" s="124" t="s">
        <v>21</v>
      </c>
      <c r="K31" s="18"/>
      <c r="L31" s="18"/>
      <c r="M31" s="128" t="str">
        <f t="shared" si="1"/>
        <v/>
      </c>
      <c r="N31" s="18"/>
      <c r="O31" s="18"/>
      <c r="P31" s="21"/>
      <c r="Q31" s="165"/>
      <c r="R31" s="166"/>
      <c r="S31" s="111"/>
      <c r="T31" s="57" t="str">
        <f t="shared" si="2"/>
        <v/>
      </c>
      <c r="U31" s="57" t="str">
        <f t="shared" si="3"/>
        <v/>
      </c>
    </row>
    <row r="32" spans="2:21" s="58" customFormat="1" ht="34.9" x14ac:dyDescent="0.45">
      <c r="B32" s="59" t="s">
        <v>15</v>
      </c>
      <c r="C32" s="15"/>
      <c r="D32" s="15"/>
      <c r="E32" s="163"/>
      <c r="F32" s="164"/>
      <c r="G32" s="18"/>
      <c r="H32" s="122"/>
      <c r="I32" s="128" t="str">
        <f t="shared" si="0"/>
        <v/>
      </c>
      <c r="J32" s="124" t="s">
        <v>22</v>
      </c>
      <c r="K32" s="18"/>
      <c r="L32" s="18"/>
      <c r="M32" s="128" t="str">
        <f t="shared" si="1"/>
        <v/>
      </c>
      <c r="N32" s="18"/>
      <c r="O32" s="18"/>
      <c r="P32" s="21"/>
      <c r="Q32" s="165"/>
      <c r="R32" s="166"/>
      <c r="S32" s="111"/>
      <c r="T32" s="57" t="str">
        <f t="shared" si="2"/>
        <v/>
      </c>
      <c r="U32" s="57" t="str">
        <f t="shared" si="3"/>
        <v/>
      </c>
    </row>
    <row r="33" spans="2:21" s="58" customFormat="1" x14ac:dyDescent="0.45">
      <c r="B33" s="59" t="s">
        <v>8</v>
      </c>
      <c r="C33" s="15"/>
      <c r="D33" s="15"/>
      <c r="E33" s="163"/>
      <c r="F33" s="164"/>
      <c r="G33" s="18"/>
      <c r="H33" s="122"/>
      <c r="I33" s="128" t="str">
        <f t="shared" si="0"/>
        <v/>
      </c>
      <c r="J33" s="124" t="s">
        <v>23</v>
      </c>
      <c r="K33" s="18"/>
      <c r="L33" s="18"/>
      <c r="M33" s="128" t="str">
        <f t="shared" si="1"/>
        <v/>
      </c>
      <c r="N33" s="18"/>
      <c r="O33" s="18"/>
      <c r="P33" s="21"/>
      <c r="Q33" s="165"/>
      <c r="R33" s="166"/>
      <c r="S33" s="111"/>
      <c r="T33" s="57" t="str">
        <f t="shared" si="2"/>
        <v/>
      </c>
      <c r="U33" s="57" t="str">
        <f t="shared" si="3"/>
        <v/>
      </c>
    </row>
    <row r="34" spans="2:21" s="58" customFormat="1" ht="58.15" x14ac:dyDescent="0.45">
      <c r="B34" s="59" t="s">
        <v>16</v>
      </c>
      <c r="C34" s="15"/>
      <c r="D34" s="15"/>
      <c r="E34" s="163"/>
      <c r="F34" s="164"/>
      <c r="G34" s="18"/>
      <c r="H34" s="122"/>
      <c r="I34" s="128" t="str">
        <f t="shared" si="0"/>
        <v/>
      </c>
      <c r="J34" s="124" t="s">
        <v>24</v>
      </c>
      <c r="K34" s="18"/>
      <c r="L34" s="18"/>
      <c r="M34" s="128" t="str">
        <f t="shared" si="1"/>
        <v/>
      </c>
      <c r="N34" s="18"/>
      <c r="O34" s="18"/>
      <c r="P34" s="21"/>
      <c r="Q34" s="165"/>
      <c r="R34" s="166"/>
      <c r="S34" s="111"/>
      <c r="T34" s="57" t="str">
        <f t="shared" si="2"/>
        <v/>
      </c>
      <c r="U34" s="57" t="str">
        <f t="shared" si="3"/>
        <v/>
      </c>
    </row>
    <row r="35" spans="2:21" s="58" customFormat="1" ht="58.15" x14ac:dyDescent="0.45">
      <c r="B35" s="59" t="s">
        <v>9</v>
      </c>
      <c r="C35" s="15"/>
      <c r="D35" s="15"/>
      <c r="E35" s="163"/>
      <c r="F35" s="164"/>
      <c r="G35" s="18"/>
      <c r="H35" s="122"/>
      <c r="I35" s="128" t="str">
        <f t="shared" si="0"/>
        <v/>
      </c>
      <c r="J35" s="124" t="s">
        <v>25</v>
      </c>
      <c r="K35" s="18"/>
      <c r="L35" s="18"/>
      <c r="M35" s="128" t="str">
        <f t="shared" si="1"/>
        <v/>
      </c>
      <c r="N35" s="18"/>
      <c r="O35" s="18"/>
      <c r="P35" s="21"/>
      <c r="Q35" s="165"/>
      <c r="R35" s="166"/>
      <c r="S35" s="111"/>
      <c r="T35" s="57" t="str">
        <f t="shared" si="2"/>
        <v/>
      </c>
      <c r="U35" s="57" t="str">
        <f t="shared" si="3"/>
        <v/>
      </c>
    </row>
    <row r="36" spans="2:21" s="58" customFormat="1" ht="23.25" x14ac:dyDescent="0.45">
      <c r="B36" s="59" t="s">
        <v>17</v>
      </c>
      <c r="C36" s="15"/>
      <c r="D36" s="15"/>
      <c r="E36" s="163"/>
      <c r="F36" s="164"/>
      <c r="G36" s="18"/>
      <c r="H36" s="122"/>
      <c r="I36" s="128" t="str">
        <f t="shared" si="0"/>
        <v/>
      </c>
      <c r="J36" s="124" t="s">
        <v>31</v>
      </c>
      <c r="K36" s="18"/>
      <c r="L36" s="18"/>
      <c r="M36" s="128" t="str">
        <f t="shared" si="1"/>
        <v/>
      </c>
      <c r="N36" s="18"/>
      <c r="O36" s="18"/>
      <c r="P36" s="21"/>
      <c r="Q36" s="165"/>
      <c r="R36" s="166"/>
      <c r="S36" s="111"/>
      <c r="T36" s="57" t="str">
        <f t="shared" si="2"/>
        <v/>
      </c>
      <c r="U36" s="57" t="str">
        <f t="shared" si="3"/>
        <v/>
      </c>
    </row>
    <row r="37" spans="2:21" s="58" customFormat="1" ht="23.25" x14ac:dyDescent="0.45">
      <c r="B37" s="59" t="s">
        <v>10</v>
      </c>
      <c r="C37" s="15"/>
      <c r="D37" s="15"/>
      <c r="E37" s="163"/>
      <c r="F37" s="164"/>
      <c r="G37" s="18"/>
      <c r="H37" s="122"/>
      <c r="I37" s="128" t="str">
        <f t="shared" si="0"/>
        <v/>
      </c>
      <c r="J37" s="124" t="s">
        <v>32</v>
      </c>
      <c r="K37" s="18"/>
      <c r="L37" s="18"/>
      <c r="M37" s="128" t="str">
        <f t="shared" si="1"/>
        <v/>
      </c>
      <c r="N37" s="18"/>
      <c r="O37" s="18"/>
      <c r="P37" s="21"/>
      <c r="Q37" s="165"/>
      <c r="R37" s="166"/>
      <c r="S37" s="111"/>
      <c r="T37" s="57" t="str">
        <f t="shared" si="2"/>
        <v/>
      </c>
      <c r="U37" s="57" t="str">
        <f t="shared" si="3"/>
        <v/>
      </c>
    </row>
    <row r="38" spans="2:21" s="58" customFormat="1" ht="93" x14ac:dyDescent="0.45">
      <c r="B38" s="59" t="s">
        <v>11</v>
      </c>
      <c r="C38" s="15"/>
      <c r="D38" s="15"/>
      <c r="E38" s="163"/>
      <c r="F38" s="164"/>
      <c r="G38" s="18"/>
      <c r="H38" s="122"/>
      <c r="I38" s="128" t="str">
        <f t="shared" si="0"/>
        <v/>
      </c>
      <c r="J38" s="124" t="s">
        <v>33</v>
      </c>
      <c r="K38" s="18"/>
      <c r="L38" s="18"/>
      <c r="M38" s="128" t="str">
        <f t="shared" si="1"/>
        <v/>
      </c>
      <c r="N38" s="18"/>
      <c r="O38" s="18"/>
      <c r="P38" s="21"/>
      <c r="Q38" s="165"/>
      <c r="R38" s="166"/>
      <c r="S38" s="111"/>
      <c r="T38" s="57" t="str">
        <f t="shared" si="2"/>
        <v/>
      </c>
      <c r="U38" s="57" t="str">
        <f t="shared" si="3"/>
        <v/>
      </c>
    </row>
    <row r="39" spans="2:21" s="58" customFormat="1" ht="58.15" x14ac:dyDescent="0.45">
      <c r="B39" s="59" t="s">
        <v>12</v>
      </c>
      <c r="C39" s="15"/>
      <c r="D39" s="15"/>
      <c r="E39" s="163"/>
      <c r="F39" s="164"/>
      <c r="G39" s="18"/>
      <c r="H39" s="122"/>
      <c r="I39" s="128" t="str">
        <f t="shared" si="0"/>
        <v/>
      </c>
      <c r="J39" s="124" t="s">
        <v>34</v>
      </c>
      <c r="K39" s="18"/>
      <c r="L39" s="18"/>
      <c r="M39" s="128" t="str">
        <f t="shared" si="1"/>
        <v/>
      </c>
      <c r="N39" s="18"/>
      <c r="O39" s="18"/>
      <c r="P39" s="21"/>
      <c r="Q39" s="16"/>
      <c r="R39" s="59"/>
      <c r="S39" s="111"/>
      <c r="T39" s="57" t="str">
        <f t="shared" si="2"/>
        <v/>
      </c>
      <c r="U39" s="57" t="str">
        <f t="shared" si="3"/>
        <v/>
      </c>
    </row>
    <row r="40" spans="2:21" s="58" customFormat="1" x14ac:dyDescent="0.45">
      <c r="B40" s="59"/>
      <c r="C40" s="15"/>
      <c r="D40" s="15"/>
      <c r="E40" s="163"/>
      <c r="F40" s="164"/>
      <c r="G40" s="18"/>
      <c r="H40" s="122"/>
      <c r="I40" s="128" t="str">
        <f t="shared" si="0"/>
        <v/>
      </c>
      <c r="J40" s="124"/>
      <c r="K40" s="18"/>
      <c r="L40" s="18"/>
      <c r="M40" s="128" t="str">
        <f t="shared" si="1"/>
        <v/>
      </c>
      <c r="N40" s="18"/>
      <c r="O40" s="18"/>
      <c r="P40" s="21"/>
      <c r="Q40" s="16"/>
      <c r="R40" s="59"/>
      <c r="S40" s="111"/>
      <c r="T40" s="57" t="str">
        <f t="shared" si="2"/>
        <v/>
      </c>
      <c r="U40" s="57" t="str">
        <f t="shared" si="3"/>
        <v/>
      </c>
    </row>
    <row r="41" spans="2:21" s="58" customFormat="1" x14ac:dyDescent="0.45">
      <c r="B41" s="59"/>
      <c r="C41" s="15"/>
      <c r="D41" s="15"/>
      <c r="E41" s="163"/>
      <c r="F41" s="164"/>
      <c r="G41" s="18"/>
      <c r="H41" s="122"/>
      <c r="I41" s="128" t="str">
        <f t="shared" si="0"/>
        <v/>
      </c>
      <c r="J41" s="124"/>
      <c r="K41" s="18"/>
      <c r="L41" s="18"/>
      <c r="M41" s="128" t="str">
        <f t="shared" si="1"/>
        <v/>
      </c>
      <c r="N41" s="18"/>
      <c r="O41" s="18"/>
      <c r="P41" s="21"/>
      <c r="Q41" s="16"/>
      <c r="R41" s="59"/>
      <c r="S41" s="111"/>
      <c r="T41" s="57" t="str">
        <f t="shared" si="2"/>
        <v/>
      </c>
      <c r="U41" s="57" t="str">
        <f t="shared" si="3"/>
        <v/>
      </c>
    </row>
    <row r="42" spans="2:21" s="58" customFormat="1" x14ac:dyDescent="0.45">
      <c r="B42" s="59"/>
      <c r="C42" s="15"/>
      <c r="D42" s="15"/>
      <c r="E42" s="163"/>
      <c r="F42" s="164"/>
      <c r="G42" s="18"/>
      <c r="H42" s="122"/>
      <c r="I42" s="128" t="str">
        <f t="shared" si="0"/>
        <v/>
      </c>
      <c r="J42" s="124"/>
      <c r="K42" s="18"/>
      <c r="L42" s="18"/>
      <c r="M42" s="128" t="str">
        <f t="shared" si="1"/>
        <v/>
      </c>
      <c r="N42" s="18"/>
      <c r="O42" s="18"/>
      <c r="P42" s="21"/>
      <c r="Q42" s="16"/>
      <c r="R42" s="59"/>
      <c r="S42" s="111"/>
      <c r="T42" s="57" t="str">
        <f t="shared" si="2"/>
        <v/>
      </c>
      <c r="U42" s="57" t="str">
        <f t="shared" si="3"/>
        <v/>
      </c>
    </row>
    <row r="43" spans="2:21" s="58" customFormat="1" x14ac:dyDescent="0.45">
      <c r="B43" s="59"/>
      <c r="C43" s="15"/>
      <c r="D43" s="15"/>
      <c r="E43" s="163"/>
      <c r="F43" s="164"/>
      <c r="G43" s="18"/>
      <c r="H43" s="122"/>
      <c r="I43" s="128" t="str">
        <f t="shared" si="0"/>
        <v/>
      </c>
      <c r="J43" s="124"/>
      <c r="K43" s="18"/>
      <c r="L43" s="18"/>
      <c r="M43" s="128" t="str">
        <f t="shared" si="1"/>
        <v/>
      </c>
      <c r="N43" s="18"/>
      <c r="O43" s="18"/>
      <c r="P43" s="21"/>
      <c r="Q43" s="16"/>
      <c r="R43" s="59"/>
      <c r="S43" s="111"/>
      <c r="T43" s="57" t="str">
        <f t="shared" si="2"/>
        <v/>
      </c>
      <c r="U43" s="57" t="str">
        <f t="shared" si="3"/>
        <v/>
      </c>
    </row>
    <row r="44" spans="2:21" s="58" customFormat="1" x14ac:dyDescent="0.45">
      <c r="B44" s="59"/>
      <c r="C44" s="15"/>
      <c r="D44" s="15"/>
      <c r="E44" s="163"/>
      <c r="F44" s="164"/>
      <c r="G44" s="18"/>
      <c r="H44" s="122"/>
      <c r="I44" s="128" t="str">
        <f t="shared" si="0"/>
        <v/>
      </c>
      <c r="J44" s="124"/>
      <c r="K44" s="18"/>
      <c r="L44" s="18"/>
      <c r="M44" s="128" t="str">
        <f t="shared" si="1"/>
        <v/>
      </c>
      <c r="N44" s="18"/>
      <c r="O44" s="18"/>
      <c r="P44" s="21"/>
      <c r="Q44" s="16"/>
      <c r="R44" s="59"/>
      <c r="S44" s="111"/>
      <c r="T44" s="57" t="str">
        <f t="shared" si="2"/>
        <v/>
      </c>
      <c r="U44" s="57" t="str">
        <f t="shared" si="3"/>
        <v/>
      </c>
    </row>
    <row r="45" spans="2:21" s="58" customFormat="1" x14ac:dyDescent="0.45">
      <c r="B45" s="59"/>
      <c r="C45" s="15"/>
      <c r="D45" s="15"/>
      <c r="E45" s="163"/>
      <c r="F45" s="164"/>
      <c r="G45" s="18"/>
      <c r="H45" s="122"/>
      <c r="I45" s="128" t="str">
        <f t="shared" si="0"/>
        <v/>
      </c>
      <c r="J45" s="124"/>
      <c r="K45" s="18"/>
      <c r="L45" s="18"/>
      <c r="M45" s="128" t="str">
        <f t="shared" si="1"/>
        <v/>
      </c>
      <c r="N45" s="18"/>
      <c r="O45" s="18"/>
      <c r="P45" s="21"/>
      <c r="Q45" s="16"/>
      <c r="R45" s="59"/>
      <c r="S45" s="111"/>
      <c r="T45" s="57" t="str">
        <f t="shared" si="2"/>
        <v/>
      </c>
      <c r="U45" s="57" t="str">
        <f t="shared" si="3"/>
        <v/>
      </c>
    </row>
    <row r="46" spans="2:21" s="58" customFormat="1" x14ac:dyDescent="0.45">
      <c r="B46" s="59"/>
      <c r="C46" s="15"/>
      <c r="D46" s="15"/>
      <c r="E46" s="163"/>
      <c r="F46" s="164"/>
      <c r="G46" s="18"/>
      <c r="H46" s="122"/>
      <c r="I46" s="128" t="str">
        <f t="shared" si="0"/>
        <v/>
      </c>
      <c r="J46" s="124"/>
      <c r="K46" s="18"/>
      <c r="L46" s="18"/>
      <c r="M46" s="128" t="str">
        <f t="shared" si="1"/>
        <v/>
      </c>
      <c r="N46" s="18"/>
      <c r="O46" s="18"/>
      <c r="P46" s="21"/>
      <c r="Q46" s="16"/>
      <c r="R46" s="59"/>
      <c r="S46" s="111"/>
      <c r="T46" s="57" t="str">
        <f t="shared" si="2"/>
        <v/>
      </c>
      <c r="U46" s="57" t="str">
        <f t="shared" si="3"/>
        <v/>
      </c>
    </row>
    <row r="47" spans="2:21" s="58" customFormat="1" x14ac:dyDescent="0.45">
      <c r="B47" s="59"/>
      <c r="C47" s="15"/>
      <c r="D47" s="15"/>
      <c r="E47" s="163"/>
      <c r="F47" s="164"/>
      <c r="G47" s="18"/>
      <c r="H47" s="122"/>
      <c r="I47" s="128" t="str">
        <f t="shared" si="0"/>
        <v/>
      </c>
      <c r="J47" s="124"/>
      <c r="K47" s="18"/>
      <c r="L47" s="18"/>
      <c r="M47" s="128" t="str">
        <f t="shared" si="1"/>
        <v/>
      </c>
      <c r="N47" s="18"/>
      <c r="O47" s="18"/>
      <c r="P47" s="21"/>
      <c r="Q47" s="16"/>
      <c r="R47" s="59"/>
      <c r="S47" s="111"/>
      <c r="T47" s="57" t="str">
        <f t="shared" si="2"/>
        <v/>
      </c>
      <c r="U47" s="57" t="str">
        <f t="shared" si="3"/>
        <v/>
      </c>
    </row>
    <row r="48" spans="2:21" s="58" customFormat="1" x14ac:dyDescent="0.45">
      <c r="B48" s="59"/>
      <c r="C48" s="15"/>
      <c r="D48" s="15"/>
      <c r="E48" s="163"/>
      <c r="F48" s="164"/>
      <c r="G48" s="18"/>
      <c r="H48" s="122"/>
      <c r="I48" s="128" t="str">
        <f t="shared" si="0"/>
        <v/>
      </c>
      <c r="J48" s="124"/>
      <c r="K48" s="18"/>
      <c r="L48" s="18"/>
      <c r="M48" s="128" t="str">
        <f t="shared" si="1"/>
        <v/>
      </c>
      <c r="N48" s="18"/>
      <c r="O48" s="18"/>
      <c r="P48" s="21"/>
      <c r="Q48" s="16"/>
      <c r="R48" s="59"/>
      <c r="S48" s="111"/>
      <c r="T48" s="57" t="str">
        <f t="shared" si="2"/>
        <v/>
      </c>
      <c r="U48" s="57" t="str">
        <f t="shared" si="3"/>
        <v/>
      </c>
    </row>
    <row r="49" spans="2:21" s="58" customFormat="1" x14ac:dyDescent="0.45">
      <c r="B49" s="59"/>
      <c r="C49" s="15"/>
      <c r="D49" s="15"/>
      <c r="E49" s="163"/>
      <c r="F49" s="164"/>
      <c r="G49" s="18"/>
      <c r="H49" s="122"/>
      <c r="I49" s="128" t="str">
        <f t="shared" si="0"/>
        <v/>
      </c>
      <c r="J49" s="124"/>
      <c r="K49" s="18"/>
      <c r="L49" s="18"/>
      <c r="M49" s="128" t="str">
        <f t="shared" si="1"/>
        <v/>
      </c>
      <c r="N49" s="18"/>
      <c r="O49" s="18"/>
      <c r="P49" s="21"/>
      <c r="Q49" s="16"/>
      <c r="R49" s="59"/>
      <c r="S49" s="111"/>
      <c r="T49" s="57" t="str">
        <f t="shared" si="2"/>
        <v/>
      </c>
      <c r="U49" s="57" t="str">
        <f t="shared" si="3"/>
        <v/>
      </c>
    </row>
    <row r="50" spans="2:21" s="58" customFormat="1" x14ac:dyDescent="0.45">
      <c r="B50" s="59"/>
      <c r="C50" s="15"/>
      <c r="D50" s="15"/>
      <c r="E50" s="163"/>
      <c r="F50" s="164"/>
      <c r="G50" s="18"/>
      <c r="H50" s="122"/>
      <c r="I50" s="128" t="str">
        <f t="shared" si="0"/>
        <v/>
      </c>
      <c r="J50" s="124"/>
      <c r="K50" s="18"/>
      <c r="L50" s="18"/>
      <c r="M50" s="128" t="str">
        <f t="shared" si="1"/>
        <v/>
      </c>
      <c r="N50" s="18"/>
      <c r="O50" s="18"/>
      <c r="P50" s="21"/>
      <c r="Q50" s="16"/>
      <c r="R50" s="59"/>
      <c r="S50" s="111"/>
      <c r="T50" s="57" t="str">
        <f t="shared" si="2"/>
        <v/>
      </c>
      <c r="U50" s="57" t="str">
        <f t="shared" si="3"/>
        <v/>
      </c>
    </row>
    <row r="51" spans="2:21" s="58" customFormat="1" x14ac:dyDescent="0.45">
      <c r="B51" s="59"/>
      <c r="C51" s="15"/>
      <c r="D51" s="15"/>
      <c r="E51" s="163"/>
      <c r="F51" s="164"/>
      <c r="G51" s="18"/>
      <c r="H51" s="122"/>
      <c r="I51" s="128" t="str">
        <f t="shared" si="0"/>
        <v/>
      </c>
      <c r="J51" s="124"/>
      <c r="K51" s="18"/>
      <c r="L51" s="18"/>
      <c r="M51" s="128" t="str">
        <f t="shared" si="1"/>
        <v/>
      </c>
      <c r="N51" s="18"/>
      <c r="O51" s="18"/>
      <c r="P51" s="21"/>
      <c r="Q51" s="16"/>
      <c r="R51" s="59"/>
      <c r="S51" s="111"/>
      <c r="T51" s="57" t="str">
        <f t="shared" si="2"/>
        <v/>
      </c>
      <c r="U51" s="57" t="str">
        <f t="shared" si="3"/>
        <v/>
      </c>
    </row>
    <row r="52" spans="2:21" s="58" customFormat="1" x14ac:dyDescent="0.45">
      <c r="B52" s="59"/>
      <c r="C52" s="15"/>
      <c r="D52" s="15"/>
      <c r="E52" s="163"/>
      <c r="F52" s="164"/>
      <c r="G52" s="18"/>
      <c r="H52" s="122"/>
      <c r="I52" s="128" t="str">
        <f t="shared" si="0"/>
        <v/>
      </c>
      <c r="J52" s="124"/>
      <c r="K52" s="18"/>
      <c r="L52" s="18"/>
      <c r="M52" s="128" t="str">
        <f t="shared" si="1"/>
        <v/>
      </c>
      <c r="N52" s="18"/>
      <c r="O52" s="18"/>
      <c r="P52" s="21"/>
      <c r="Q52" s="16"/>
      <c r="R52" s="59"/>
      <c r="S52" s="111"/>
      <c r="T52" s="57" t="str">
        <f t="shared" si="2"/>
        <v/>
      </c>
      <c r="U52" s="57" t="str">
        <f t="shared" si="3"/>
        <v/>
      </c>
    </row>
    <row r="53" spans="2:21" s="58" customFormat="1" x14ac:dyDescent="0.45">
      <c r="B53" s="59"/>
      <c r="C53" s="15"/>
      <c r="D53" s="15"/>
      <c r="E53" s="163"/>
      <c r="F53" s="164"/>
      <c r="G53" s="18"/>
      <c r="H53" s="122"/>
      <c r="I53" s="128" t="str">
        <f t="shared" si="0"/>
        <v/>
      </c>
      <c r="J53" s="124"/>
      <c r="K53" s="18"/>
      <c r="L53" s="18"/>
      <c r="M53" s="128" t="str">
        <f t="shared" si="1"/>
        <v/>
      </c>
      <c r="N53" s="18"/>
      <c r="O53" s="18"/>
      <c r="P53" s="21"/>
      <c r="Q53" s="16"/>
      <c r="R53" s="59"/>
      <c r="S53" s="111"/>
      <c r="T53" s="57" t="str">
        <f t="shared" si="2"/>
        <v/>
      </c>
      <c r="U53" s="57" t="str">
        <f t="shared" si="3"/>
        <v/>
      </c>
    </row>
    <row r="54" spans="2:21" s="58" customFormat="1" x14ac:dyDescent="0.45">
      <c r="B54" s="59"/>
      <c r="C54" s="15"/>
      <c r="D54" s="15"/>
      <c r="E54" s="163"/>
      <c r="F54" s="164"/>
      <c r="G54" s="18"/>
      <c r="H54" s="122"/>
      <c r="I54" s="128" t="str">
        <f t="shared" si="0"/>
        <v/>
      </c>
      <c r="J54" s="124"/>
      <c r="K54" s="18"/>
      <c r="L54" s="18"/>
      <c r="M54" s="128" t="str">
        <f t="shared" si="1"/>
        <v/>
      </c>
      <c r="N54" s="18"/>
      <c r="O54" s="18"/>
      <c r="P54" s="21"/>
      <c r="Q54" s="16"/>
      <c r="R54" s="59"/>
      <c r="S54" s="111"/>
      <c r="T54" s="57" t="str">
        <f t="shared" si="2"/>
        <v/>
      </c>
      <c r="U54" s="57" t="str">
        <f t="shared" si="3"/>
        <v/>
      </c>
    </row>
    <row r="55" spans="2:21" s="58" customFormat="1" x14ac:dyDescent="0.45">
      <c r="B55" s="59"/>
      <c r="C55" s="15"/>
      <c r="D55" s="15"/>
      <c r="E55" s="163"/>
      <c r="F55" s="164"/>
      <c r="G55" s="18"/>
      <c r="H55" s="122"/>
      <c r="I55" s="128" t="str">
        <f t="shared" si="0"/>
        <v/>
      </c>
      <c r="J55" s="124"/>
      <c r="K55" s="18"/>
      <c r="L55" s="18"/>
      <c r="M55" s="128" t="str">
        <f t="shared" si="1"/>
        <v/>
      </c>
      <c r="N55" s="18"/>
      <c r="O55" s="18"/>
      <c r="P55" s="21"/>
      <c r="Q55" s="16"/>
      <c r="R55" s="59"/>
      <c r="S55" s="111"/>
      <c r="T55" s="57" t="str">
        <f t="shared" si="2"/>
        <v/>
      </c>
      <c r="U55" s="57" t="str">
        <f t="shared" si="3"/>
        <v/>
      </c>
    </row>
    <row r="56" spans="2:21" s="58" customFormat="1" x14ac:dyDescent="0.45">
      <c r="B56" s="59"/>
      <c r="C56" s="15"/>
      <c r="D56" s="15"/>
      <c r="E56" s="163"/>
      <c r="F56" s="164"/>
      <c r="G56" s="18"/>
      <c r="H56" s="122"/>
      <c r="I56" s="128" t="str">
        <f t="shared" si="0"/>
        <v/>
      </c>
      <c r="J56" s="124"/>
      <c r="K56" s="18"/>
      <c r="L56" s="18"/>
      <c r="M56" s="128" t="str">
        <f t="shared" si="1"/>
        <v/>
      </c>
      <c r="N56" s="18"/>
      <c r="O56" s="18"/>
      <c r="P56" s="21"/>
      <c r="Q56" s="16"/>
      <c r="R56" s="59"/>
      <c r="S56" s="111"/>
      <c r="T56" s="57" t="str">
        <f t="shared" si="2"/>
        <v/>
      </c>
      <c r="U56" s="57" t="str">
        <f t="shared" si="3"/>
        <v/>
      </c>
    </row>
    <row r="57" spans="2:21" s="58" customFormat="1" x14ac:dyDescent="0.45">
      <c r="B57" s="59"/>
      <c r="C57" s="15"/>
      <c r="D57" s="15"/>
      <c r="E57" s="163"/>
      <c r="F57" s="164"/>
      <c r="G57" s="18"/>
      <c r="H57" s="122"/>
      <c r="I57" s="128" t="str">
        <f t="shared" si="0"/>
        <v/>
      </c>
      <c r="J57" s="124"/>
      <c r="K57" s="18"/>
      <c r="L57" s="18"/>
      <c r="M57" s="128" t="str">
        <f t="shared" si="1"/>
        <v/>
      </c>
      <c r="N57" s="18"/>
      <c r="O57" s="18"/>
      <c r="P57" s="21"/>
      <c r="Q57" s="16"/>
      <c r="R57" s="59"/>
      <c r="S57" s="111"/>
      <c r="T57" s="57" t="str">
        <f t="shared" si="2"/>
        <v/>
      </c>
      <c r="U57" s="57" t="str">
        <f t="shared" si="3"/>
        <v/>
      </c>
    </row>
    <row r="58" spans="2:21" s="58" customFormat="1" x14ac:dyDescent="0.45">
      <c r="B58" s="59"/>
      <c r="C58" s="15"/>
      <c r="D58" s="15"/>
      <c r="E58" s="163"/>
      <c r="F58" s="164"/>
      <c r="G58" s="18"/>
      <c r="H58" s="122"/>
      <c r="I58" s="128" t="str">
        <f t="shared" si="0"/>
        <v/>
      </c>
      <c r="J58" s="124"/>
      <c r="K58" s="18"/>
      <c r="L58" s="18"/>
      <c r="M58" s="128" t="str">
        <f t="shared" si="1"/>
        <v/>
      </c>
      <c r="N58" s="18"/>
      <c r="O58" s="18"/>
      <c r="P58" s="21"/>
      <c r="Q58" s="16"/>
      <c r="R58" s="59"/>
      <c r="S58" s="111"/>
      <c r="T58" s="57" t="str">
        <f t="shared" si="2"/>
        <v/>
      </c>
      <c r="U58" s="57" t="str">
        <f t="shared" si="3"/>
        <v/>
      </c>
    </row>
    <row r="59" spans="2:21" s="58" customFormat="1" x14ac:dyDescent="0.45">
      <c r="B59" s="59"/>
      <c r="C59" s="15"/>
      <c r="D59" s="15"/>
      <c r="E59" s="163"/>
      <c r="F59" s="164"/>
      <c r="G59" s="18"/>
      <c r="H59" s="122"/>
      <c r="I59" s="128" t="str">
        <f t="shared" si="0"/>
        <v/>
      </c>
      <c r="J59" s="124"/>
      <c r="K59" s="18"/>
      <c r="L59" s="18"/>
      <c r="M59" s="128" t="str">
        <f t="shared" si="1"/>
        <v/>
      </c>
      <c r="N59" s="18"/>
      <c r="O59" s="18"/>
      <c r="P59" s="21"/>
      <c r="Q59" s="165"/>
      <c r="R59" s="166"/>
      <c r="S59" s="111"/>
      <c r="T59" s="57" t="str">
        <f t="shared" si="2"/>
        <v/>
      </c>
      <c r="U59" s="57" t="str">
        <f t="shared" si="3"/>
        <v/>
      </c>
    </row>
    <row r="60" spans="2:21" s="81" customFormat="1" ht="24.75" customHeight="1" thickBot="1" x14ac:dyDescent="0.5">
      <c r="B60" s="77" t="s">
        <v>106</v>
      </c>
      <c r="C60" s="78"/>
      <c r="D60" s="78"/>
      <c r="E60" s="169"/>
      <c r="F60" s="170"/>
      <c r="G60" s="79"/>
      <c r="H60" s="126"/>
      <c r="I60" s="129" t="str">
        <f t="shared" si="0"/>
        <v/>
      </c>
      <c r="J60" s="127"/>
      <c r="K60" s="79"/>
      <c r="L60" s="79"/>
      <c r="M60" s="129" t="str">
        <f t="shared" si="1"/>
        <v/>
      </c>
      <c r="N60" s="79"/>
      <c r="O60" s="79"/>
      <c r="P60" s="79"/>
      <c r="Q60" s="159"/>
      <c r="R60" s="160"/>
      <c r="S60" s="112"/>
      <c r="T60" s="73" t="str">
        <f t="shared" ref="T60" si="4">IFERROR(LEFT(G60,1)*LEFT(H60,1),"")</f>
        <v/>
      </c>
      <c r="U60" s="73" t="str">
        <f t="shared" ref="U60" si="5">IFERROR(LEFT(K60,1)*LEFT(L60,1),"")</f>
        <v/>
      </c>
    </row>
    <row r="61" spans="2:21" customFormat="1" ht="15" customHeight="1" thickTop="1" x14ac:dyDescent="0.45"/>
    <row r="62" spans="2:21" customFormat="1" ht="15" customHeight="1" x14ac:dyDescent="0.45"/>
    <row r="63" spans="2:21" customFormat="1" ht="15" customHeight="1" x14ac:dyDescent="0.45"/>
    <row r="64" spans="2:21"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customFormat="1" ht="15" customHeight="1" x14ac:dyDescent="0.45"/>
    <row r="595" customFormat="1" ht="15" customHeight="1" x14ac:dyDescent="0.45"/>
    <row r="596" customFormat="1" ht="15" customHeight="1" x14ac:dyDescent="0.45"/>
    <row r="597" customFormat="1" ht="15" customHeight="1" x14ac:dyDescent="0.45"/>
    <row r="598" customFormat="1" ht="15" customHeight="1" x14ac:dyDescent="0.45"/>
    <row r="599" customFormat="1" ht="15" customHeight="1" x14ac:dyDescent="0.45"/>
    <row r="600" customFormat="1" ht="15" customHeight="1" x14ac:dyDescent="0.45"/>
    <row r="601" customFormat="1" ht="15" customHeight="1" x14ac:dyDescent="0.45"/>
    <row r="602" customFormat="1" ht="15" customHeight="1" x14ac:dyDescent="0.45"/>
    <row r="603" customFormat="1" ht="15" customHeight="1" x14ac:dyDescent="0.45"/>
    <row r="604" customFormat="1" ht="15" customHeight="1" x14ac:dyDescent="0.45"/>
    <row r="605" customFormat="1" ht="15" customHeight="1" x14ac:dyDescent="0.45"/>
    <row r="606" customFormat="1" ht="15" customHeight="1" x14ac:dyDescent="0.45"/>
    <row r="607" customFormat="1"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row r="2168" ht="15" customHeight="1" x14ac:dyDescent="0.45"/>
    <row r="2169" ht="15" customHeight="1" x14ac:dyDescent="0.45"/>
    <row r="2170" ht="15" customHeight="1" x14ac:dyDescent="0.45"/>
    <row r="2171" ht="15" customHeight="1" x14ac:dyDescent="0.45"/>
    <row r="2172" ht="15" customHeight="1" x14ac:dyDescent="0.45"/>
    <row r="2173" ht="15" customHeight="1" x14ac:dyDescent="0.45"/>
    <row r="2174" ht="15" customHeight="1" x14ac:dyDescent="0.45"/>
    <row r="2175" ht="15" customHeight="1" x14ac:dyDescent="0.45"/>
    <row r="2176" ht="15" customHeight="1" x14ac:dyDescent="0.45"/>
    <row r="2177" ht="15" customHeight="1" x14ac:dyDescent="0.45"/>
    <row r="2178" ht="15" customHeight="1" x14ac:dyDescent="0.45"/>
    <row r="2179" ht="15" customHeight="1" x14ac:dyDescent="0.45"/>
    <row r="2180" ht="15" customHeight="1" x14ac:dyDescent="0.45"/>
    <row r="2181" ht="15" customHeight="1" x14ac:dyDescent="0.45"/>
  </sheetData>
  <sheetProtection formatColumns="0" formatRows="0" insertColumns="0" insertRows="0" deleteColumns="0" deleteRows="0" selectLockedCells="1"/>
  <mergeCells count="87">
    <mergeCell ref="L7:Q7"/>
    <mergeCell ref="B7:E7"/>
    <mergeCell ref="E51:F51"/>
    <mergeCell ref="E52:F52"/>
    <mergeCell ref="E53:F53"/>
    <mergeCell ref="E45:F45"/>
    <mergeCell ref="E46:F46"/>
    <mergeCell ref="E47:F47"/>
    <mergeCell ref="E48:F48"/>
    <mergeCell ref="E49:F49"/>
    <mergeCell ref="E50:F50"/>
    <mergeCell ref="E39:F39"/>
    <mergeCell ref="E40:F40"/>
    <mergeCell ref="E41:F41"/>
    <mergeCell ref="E42:F42"/>
    <mergeCell ref="E43:F43"/>
    <mergeCell ref="E57:F57"/>
    <mergeCell ref="E58:F58"/>
    <mergeCell ref="E59:F59"/>
    <mergeCell ref="E60:F60"/>
    <mergeCell ref="G7:J7"/>
    <mergeCell ref="E54:F54"/>
    <mergeCell ref="E55:F55"/>
    <mergeCell ref="E56:F56"/>
    <mergeCell ref="E28:F28"/>
    <mergeCell ref="E29:F29"/>
    <mergeCell ref="E30:F30"/>
    <mergeCell ref="E31:F31"/>
    <mergeCell ref="E32:F32"/>
    <mergeCell ref="E44:F44"/>
    <mergeCell ref="E33:F33"/>
    <mergeCell ref="E34:F34"/>
    <mergeCell ref="T20:T21"/>
    <mergeCell ref="Q28:R28"/>
    <mergeCell ref="Q29:R29"/>
    <mergeCell ref="Q30:R30"/>
    <mergeCell ref="E26:F26"/>
    <mergeCell ref="Q25:R25"/>
    <mergeCell ref="Q26:R26"/>
    <mergeCell ref="Q27:R27"/>
    <mergeCell ref="Q22:R22"/>
    <mergeCell ref="Q23:R23"/>
    <mergeCell ref="Q24:R24"/>
    <mergeCell ref="E27:F27"/>
    <mergeCell ref="S20:S21"/>
    <mergeCell ref="Q33:R33"/>
    <mergeCell ref="E35:F35"/>
    <mergeCell ref="E36:F36"/>
    <mergeCell ref="E37:F37"/>
    <mergeCell ref="E38:F38"/>
    <mergeCell ref="I10:I11"/>
    <mergeCell ref="U20:U21"/>
    <mergeCell ref="Q60:R60"/>
    <mergeCell ref="E20:F21"/>
    <mergeCell ref="E22:F22"/>
    <mergeCell ref="E23:F23"/>
    <mergeCell ref="E24:F24"/>
    <mergeCell ref="E25:F25"/>
    <mergeCell ref="Q37:R37"/>
    <mergeCell ref="Q38:R38"/>
    <mergeCell ref="Q59:R59"/>
    <mergeCell ref="Q34:R34"/>
    <mergeCell ref="Q35:R35"/>
    <mergeCell ref="Q36:R36"/>
    <mergeCell ref="Q31:R31"/>
    <mergeCell ref="Q32:R32"/>
    <mergeCell ref="G8:J8"/>
    <mergeCell ref="M20:M21"/>
    <mergeCell ref="G13:J13"/>
    <mergeCell ref="G15:G16"/>
    <mergeCell ref="H15:H16"/>
    <mergeCell ref="I15:I16"/>
    <mergeCell ref="I20:I21"/>
    <mergeCell ref="M13:Q13"/>
    <mergeCell ref="M8:Q8"/>
    <mergeCell ref="Q20:R21"/>
    <mergeCell ref="N20:N21"/>
    <mergeCell ref="O20:O21"/>
    <mergeCell ref="P20:P21"/>
    <mergeCell ref="G10:G11"/>
    <mergeCell ref="H10:H11"/>
    <mergeCell ref="G20:H20"/>
    <mergeCell ref="B20:B21"/>
    <mergeCell ref="C20:C21"/>
    <mergeCell ref="D20:D21"/>
    <mergeCell ref="K20:L20"/>
    <mergeCell ref="J20:J21"/>
  </mergeCells>
  <phoneticPr fontId="10" type="noConversion"/>
  <conditionalFormatting sqref="G22:H60 K22:L60">
    <cfRule type="containsText" dxfId="156" priority="7" operator="containsText" text="5">
      <formula>NOT(ISERROR(SEARCH("5",G22)))</formula>
    </cfRule>
    <cfRule type="containsText" dxfId="155" priority="8" operator="containsText" text="4">
      <formula>NOT(ISERROR(SEARCH("4",G22)))</formula>
    </cfRule>
    <cfRule type="containsText" dxfId="154" priority="9" operator="containsText" text="3">
      <formula>NOT(ISERROR(SEARCH("3",G22)))</formula>
    </cfRule>
    <cfRule type="containsText" dxfId="153" priority="10" operator="containsText" text="2">
      <formula>NOT(ISERROR(SEARCH("2",G22)))</formula>
    </cfRule>
    <cfRule type="containsText" dxfId="152" priority="11" operator="containsText" text="1">
      <formula>NOT(ISERROR(SEARCH("1",G22)))</formula>
    </cfRule>
  </conditionalFormatting>
  <conditionalFormatting sqref="J11 J16 I22:I60">
    <cfRule type="containsText" dxfId="151" priority="13" operator="containsText" text="HIGH">
      <formula>NOT(ISERROR(SEARCH("HIGH",I11)))</formula>
    </cfRule>
    <cfRule type="containsText" dxfId="150" priority="14" operator="containsText" text="MEDIUM">
      <formula>NOT(ISERROR(SEARCH("MEDIUM",I11)))</formula>
    </cfRule>
    <cfRule type="containsText" dxfId="149" priority="15" operator="containsText" text="LOW">
      <formula>NOT(ISERROR(SEARCH("LOW",I11)))</formula>
    </cfRule>
  </conditionalFormatting>
  <conditionalFormatting sqref="P22:P60">
    <cfRule type="containsText" dxfId="148" priority="4" operator="containsText" text="Green">
      <formula>NOT(ISERROR(SEARCH("Green",P22)))</formula>
    </cfRule>
    <cfRule type="containsText" dxfId="147" priority="5" operator="containsText" text="Amber">
      <formula>NOT(ISERROR(SEARCH("Amber",P22)))</formula>
    </cfRule>
    <cfRule type="containsText" dxfId="146" priority="6" operator="containsText" text="Red">
      <formula>NOT(ISERROR(SEARCH("Red",P22)))</formula>
    </cfRule>
  </conditionalFormatting>
  <conditionalFormatting sqref="M22:M60">
    <cfRule type="containsText" dxfId="145" priority="1" operator="containsText" text="HIGH">
      <formula>NOT(ISERROR(SEARCH("HIGH",M22)))</formula>
    </cfRule>
    <cfRule type="containsText" dxfId="144" priority="2" operator="containsText" text="MEDIUM">
      <formula>NOT(ISERROR(SEARCH("MEDIUM",M22)))</formula>
    </cfRule>
    <cfRule type="containsText" dxfId="143" priority="3" operator="containsText" text="LOW">
      <formula>NOT(ISERROR(SEARCH("LOW",M22)))</formula>
    </cfRule>
  </conditionalFormatting>
  <dataValidations count="2">
    <dataValidation type="list" allowBlank="1" showInputMessage="1" showErrorMessage="1" sqref="K22:L60 G22:H60" xr:uid="{D31E40BF-516F-4AEA-9F31-5C9583781534}">
      <formula1>level</formula1>
    </dataValidation>
    <dataValidation type="list" allowBlank="1" showInputMessage="1" showErrorMessage="1" sqref="P22:P60" xr:uid="{513D958E-4DFA-4F50-BAE5-D717BC5D513B}">
      <formula1>RAG</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61B9E-90C9-4D9D-BBCE-F93C1DD43E52}">
  <sheetPr>
    <pageSetUpPr fitToPage="1"/>
  </sheetPr>
  <dimension ref="B2:V2170"/>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138</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COUNTIF($I$22:$I$49,"LOW")</f>
        <v>0</v>
      </c>
      <c r="H10" s="152">
        <f>COUNTIF($I$22:$I$49,"MEDIUM")</f>
        <v>0</v>
      </c>
      <c r="I10" s="152">
        <f>COUNTIF($I$22:$I$49,"HIGH")</f>
        <v>0</v>
      </c>
      <c r="J10" s="42" t="str">
        <f>IFERROR(AVERAGE($T$22:$T$49),"")</f>
        <v/>
      </c>
      <c r="L10" s="43" t="s">
        <v>103</v>
      </c>
      <c r="M10" s="44">
        <f>COUNTIF($G$22:$G$49,M$9)</f>
        <v>0</v>
      </c>
      <c r="N10" s="44">
        <f>COUNTIF($G$22:$G$49,N$9)</f>
        <v>0</v>
      </c>
      <c r="O10" s="44">
        <f>COUNTIF($G$22:$G$49,O$9)</f>
        <v>0</v>
      </c>
      <c r="P10" s="44">
        <f>COUNTIF($G$22:$G$49,P$9)</f>
        <v>0</v>
      </c>
      <c r="Q10" s="44">
        <f>COUNTIF($G$22:$G$49,Q$9)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COUNTIF($H$22:$H$49,M$9)</f>
        <v>0</v>
      </c>
      <c r="N11" s="47">
        <f>COUNTIF($H$22:$H$49,N$9)</f>
        <v>0</v>
      </c>
      <c r="O11" s="47">
        <f>COUNTIF($H$22:$H$49,O$9)</f>
        <v>0</v>
      </c>
      <c r="P11" s="47">
        <f>COUNTIF($H$22:$H$49,P$9)</f>
        <v>0</v>
      </c>
      <c r="Q11" s="47">
        <f>COUNTIF($H$22:$H$49,Q$9)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COUNTIF($M$22:$M$49,"LOW")</f>
        <v>0</v>
      </c>
      <c r="H15" s="152">
        <f>COUNTIF($M$22:$M$49,"MEDIUM")</f>
        <v>0</v>
      </c>
      <c r="I15" s="152">
        <f>COUNTIF($M$22:$M$49,"HIGH")</f>
        <v>0</v>
      </c>
      <c r="J15" s="42" t="str">
        <f>IFERROR(AVERAGE($U$22:$U$49),"")</f>
        <v/>
      </c>
      <c r="L15" s="43" t="s">
        <v>103</v>
      </c>
      <c r="M15" s="44">
        <f>COUNTIF($K$22:$K$49,M$14)</f>
        <v>0</v>
      </c>
      <c r="N15" s="44">
        <f>COUNTIF($K$22:$K$49,N$14)</f>
        <v>0</v>
      </c>
      <c r="O15" s="44">
        <f>COUNTIF($K$22:$K$49,O$14)</f>
        <v>0</v>
      </c>
      <c r="P15" s="44">
        <f>COUNTIF($K$22:$K$49,P$14)</f>
        <v>0</v>
      </c>
      <c r="Q15" s="44">
        <f>COUNTIF($K$22:$K$49,Q$14)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COUNTIF($L$22:$L$49,M$14)</f>
        <v>0</v>
      </c>
      <c r="N16" s="47">
        <f>COUNTIF($L$22:$L$49,N$14)</f>
        <v>0</v>
      </c>
      <c r="O16" s="47">
        <f>COUNTIF($L$22:$L$49,O$14)</f>
        <v>0</v>
      </c>
      <c r="P16" s="47">
        <f>COUNTIF($L$22:$L$49,P$14)</f>
        <v>0</v>
      </c>
      <c r="Q16" s="47">
        <f>COUNTIF($L$22:$L$49,Q$14)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174.4" x14ac:dyDescent="0.45">
      <c r="B22" s="54" t="s">
        <v>124</v>
      </c>
      <c r="C22" s="14"/>
      <c r="D22" s="14"/>
      <c r="E22" s="161"/>
      <c r="F22" s="162"/>
      <c r="G22" s="55"/>
      <c r="H22" s="17"/>
      <c r="I22" s="128" t="str">
        <f t="shared" ref="I22:I49" si="0">IF(T22="","",IF(T22&lt;4.001,"LOW",IF(T22&lt;12.001,"MEDIUM","HIGH")))</f>
        <v/>
      </c>
      <c r="J22" s="54" t="s">
        <v>131</v>
      </c>
      <c r="K22" s="55"/>
      <c r="L22" s="17"/>
      <c r="M22" s="134" t="str">
        <f t="shared" ref="M22:M49" si="1">IF(U22="","",IF(U22&lt;4.001,"LOW",IF(U22&lt;12.001,"MEDIUM","HIGH")))</f>
        <v/>
      </c>
      <c r="N22" s="132"/>
      <c r="O22" s="55"/>
      <c r="P22" s="17"/>
      <c r="Q22" s="167"/>
      <c r="R22" s="168"/>
      <c r="S22" s="110"/>
      <c r="T22" s="57" t="str">
        <f t="shared" ref="T22:T49" si="2">IFERROR(LEFT(G22,1)*LEFT(H22,1),"")</f>
        <v/>
      </c>
      <c r="U22" s="57" t="str">
        <f t="shared" ref="U22:U49" si="3">IFERROR(LEFT(K22,1)*LEFT(L22,1),"")</f>
        <v/>
      </c>
    </row>
    <row r="23" spans="2:21" s="58" customFormat="1" ht="58.15" x14ac:dyDescent="0.45">
      <c r="B23" s="70" t="s">
        <v>125</v>
      </c>
      <c r="C23" s="15"/>
      <c r="D23" s="15"/>
      <c r="E23" s="163"/>
      <c r="F23" s="164"/>
      <c r="G23" s="18"/>
      <c r="H23" s="122"/>
      <c r="I23" s="128" t="str">
        <f t="shared" si="0"/>
        <v/>
      </c>
      <c r="J23" s="124" t="s">
        <v>132</v>
      </c>
      <c r="K23" s="18"/>
      <c r="L23" s="122"/>
      <c r="M23" s="134" t="str">
        <f t="shared" si="1"/>
        <v/>
      </c>
      <c r="N23" s="123"/>
      <c r="O23" s="18"/>
      <c r="P23" s="21"/>
      <c r="Q23" s="165"/>
      <c r="R23" s="166"/>
      <c r="S23" s="69"/>
      <c r="T23" s="57" t="str">
        <f t="shared" si="2"/>
        <v/>
      </c>
      <c r="U23" s="57" t="str">
        <f t="shared" si="3"/>
        <v/>
      </c>
    </row>
    <row r="24" spans="2:21" s="58" customFormat="1" ht="46.5" x14ac:dyDescent="0.45">
      <c r="B24" s="70" t="s">
        <v>126</v>
      </c>
      <c r="C24" s="15"/>
      <c r="D24" s="15"/>
      <c r="E24" s="163"/>
      <c r="F24" s="164"/>
      <c r="G24" s="18"/>
      <c r="H24" s="122"/>
      <c r="I24" s="128" t="str">
        <f t="shared" si="0"/>
        <v/>
      </c>
      <c r="J24" s="124" t="s">
        <v>133</v>
      </c>
      <c r="K24" s="18"/>
      <c r="L24" s="122"/>
      <c r="M24" s="134" t="str">
        <f t="shared" si="1"/>
        <v/>
      </c>
      <c r="N24" s="123"/>
      <c r="O24" s="18"/>
      <c r="P24" s="21"/>
      <c r="Q24" s="165"/>
      <c r="R24" s="166"/>
      <c r="S24" s="69"/>
      <c r="T24" s="57" t="str">
        <f t="shared" si="2"/>
        <v/>
      </c>
      <c r="U24" s="57" t="str">
        <f t="shared" si="3"/>
        <v/>
      </c>
    </row>
    <row r="25" spans="2:21" s="58" customFormat="1" ht="58.15" x14ac:dyDescent="0.45">
      <c r="B25" s="70" t="s">
        <v>127</v>
      </c>
      <c r="C25" s="15"/>
      <c r="D25" s="15"/>
      <c r="E25" s="163"/>
      <c r="F25" s="164"/>
      <c r="G25" s="18"/>
      <c r="H25" s="122"/>
      <c r="I25" s="128" t="str">
        <f t="shared" si="0"/>
        <v/>
      </c>
      <c r="J25" s="124" t="s">
        <v>134</v>
      </c>
      <c r="K25" s="18"/>
      <c r="L25" s="122"/>
      <c r="M25" s="134" t="str">
        <f t="shared" si="1"/>
        <v/>
      </c>
      <c r="N25" s="123"/>
      <c r="O25" s="18"/>
      <c r="P25" s="21"/>
      <c r="Q25" s="165"/>
      <c r="R25" s="166"/>
      <c r="S25" s="69"/>
      <c r="T25" s="57" t="str">
        <f t="shared" si="2"/>
        <v/>
      </c>
      <c r="U25" s="57" t="str">
        <f t="shared" si="3"/>
        <v/>
      </c>
    </row>
    <row r="26" spans="2:21" s="58" customFormat="1" ht="58.15" x14ac:dyDescent="0.45">
      <c r="B26" s="70" t="s">
        <v>128</v>
      </c>
      <c r="C26" s="15"/>
      <c r="D26" s="15"/>
      <c r="E26" s="163"/>
      <c r="F26" s="164"/>
      <c r="G26" s="18"/>
      <c r="H26" s="122"/>
      <c r="I26" s="128" t="str">
        <f t="shared" si="0"/>
        <v/>
      </c>
      <c r="J26" s="124" t="s">
        <v>135</v>
      </c>
      <c r="K26" s="18"/>
      <c r="L26" s="122"/>
      <c r="M26" s="134" t="str">
        <f t="shared" si="1"/>
        <v/>
      </c>
      <c r="N26" s="123"/>
      <c r="O26" s="18"/>
      <c r="P26" s="21"/>
      <c r="Q26" s="165"/>
      <c r="R26" s="166"/>
      <c r="S26" s="69"/>
      <c r="T26" s="57" t="str">
        <f t="shared" si="2"/>
        <v/>
      </c>
      <c r="U26" s="57" t="str">
        <f t="shared" si="3"/>
        <v/>
      </c>
    </row>
    <row r="27" spans="2:21" s="58" customFormat="1" ht="127.9" x14ac:dyDescent="0.45">
      <c r="B27" s="70" t="s">
        <v>129</v>
      </c>
      <c r="C27" s="15"/>
      <c r="D27" s="15"/>
      <c r="E27" s="163"/>
      <c r="F27" s="164"/>
      <c r="G27" s="18"/>
      <c r="H27" s="122"/>
      <c r="I27" s="128" t="str">
        <f t="shared" si="0"/>
        <v/>
      </c>
      <c r="J27" s="124" t="s">
        <v>136</v>
      </c>
      <c r="K27" s="18"/>
      <c r="L27" s="122"/>
      <c r="M27" s="134" t="str">
        <f t="shared" si="1"/>
        <v/>
      </c>
      <c r="N27" s="123"/>
      <c r="O27" s="18"/>
      <c r="P27" s="21"/>
      <c r="Q27" s="165"/>
      <c r="R27" s="166"/>
      <c r="S27" s="69"/>
      <c r="T27" s="57" t="str">
        <f t="shared" si="2"/>
        <v/>
      </c>
      <c r="U27" s="57" t="str">
        <f t="shared" si="3"/>
        <v/>
      </c>
    </row>
    <row r="28" spans="2:21" s="58" customFormat="1" ht="46.5" x14ac:dyDescent="0.45">
      <c r="B28" s="70" t="s">
        <v>130</v>
      </c>
      <c r="C28" s="15"/>
      <c r="D28" s="15"/>
      <c r="E28" s="163"/>
      <c r="F28" s="164"/>
      <c r="G28" s="18"/>
      <c r="H28" s="122"/>
      <c r="I28" s="128" t="str">
        <f t="shared" si="0"/>
        <v/>
      </c>
      <c r="J28" s="124" t="s">
        <v>137</v>
      </c>
      <c r="K28" s="18"/>
      <c r="L28" s="122"/>
      <c r="M28" s="134" t="str">
        <f t="shared" si="1"/>
        <v/>
      </c>
      <c r="N28" s="123"/>
      <c r="O28" s="18"/>
      <c r="P28" s="21"/>
      <c r="Q28" s="165"/>
      <c r="R28" s="166"/>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69"/>
      <c r="R29" s="70"/>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69"/>
      <c r="R44" s="70"/>
      <c r="S44" s="69"/>
      <c r="T44" s="57" t="str">
        <f t="shared" si="2"/>
        <v/>
      </c>
      <c r="U44" s="57" t="str">
        <f t="shared" si="3"/>
        <v/>
      </c>
    </row>
    <row r="45" spans="2:21" s="58" customFormat="1" x14ac:dyDescent="0.45">
      <c r="B45" s="70"/>
      <c r="C45" s="15"/>
      <c r="D45" s="15"/>
      <c r="E45" s="163"/>
      <c r="F45" s="164"/>
      <c r="G45" s="18"/>
      <c r="H45" s="122"/>
      <c r="I45" s="128" t="str">
        <f t="shared" si="0"/>
        <v/>
      </c>
      <c r="J45" s="124"/>
      <c r="K45" s="18"/>
      <c r="L45" s="122"/>
      <c r="M45" s="134" t="str">
        <f t="shared" si="1"/>
        <v/>
      </c>
      <c r="N45" s="123"/>
      <c r="O45" s="18"/>
      <c r="P45" s="21"/>
      <c r="Q45" s="69"/>
      <c r="R45" s="70"/>
      <c r="S45" s="69"/>
      <c r="T45" s="57" t="str">
        <f t="shared" si="2"/>
        <v/>
      </c>
      <c r="U45" s="57" t="str">
        <f t="shared" si="3"/>
        <v/>
      </c>
    </row>
    <row r="46" spans="2:21" s="58" customFormat="1" x14ac:dyDescent="0.45">
      <c r="B46" s="70"/>
      <c r="C46" s="15"/>
      <c r="D46" s="15"/>
      <c r="E46" s="163"/>
      <c r="F46" s="164"/>
      <c r="G46" s="18"/>
      <c r="H46" s="122"/>
      <c r="I46" s="128" t="str">
        <f t="shared" si="0"/>
        <v/>
      </c>
      <c r="J46" s="124"/>
      <c r="K46" s="18"/>
      <c r="L46" s="122"/>
      <c r="M46" s="134" t="str">
        <f t="shared" si="1"/>
        <v/>
      </c>
      <c r="N46" s="123"/>
      <c r="O46" s="18"/>
      <c r="P46" s="21"/>
      <c r="Q46" s="69"/>
      <c r="R46" s="70"/>
      <c r="S46" s="69"/>
      <c r="T46" s="57" t="str">
        <f t="shared" si="2"/>
        <v/>
      </c>
      <c r="U46" s="57" t="str">
        <f t="shared" si="3"/>
        <v/>
      </c>
    </row>
    <row r="47" spans="2:21" s="58" customFormat="1" x14ac:dyDescent="0.45">
      <c r="B47" s="70"/>
      <c r="C47" s="15"/>
      <c r="D47" s="15"/>
      <c r="E47" s="163"/>
      <c r="F47" s="164"/>
      <c r="G47" s="18"/>
      <c r="H47" s="122"/>
      <c r="I47" s="128" t="str">
        <f t="shared" si="0"/>
        <v/>
      </c>
      <c r="J47" s="124"/>
      <c r="K47" s="18"/>
      <c r="L47" s="122"/>
      <c r="M47" s="134" t="str">
        <f t="shared" si="1"/>
        <v/>
      </c>
      <c r="N47" s="123"/>
      <c r="O47" s="18"/>
      <c r="P47" s="21"/>
      <c r="Q47" s="69"/>
      <c r="R47" s="70"/>
      <c r="S47" s="69"/>
      <c r="T47" s="57" t="str">
        <f t="shared" si="2"/>
        <v/>
      </c>
      <c r="U47" s="57" t="str">
        <f t="shared" si="3"/>
        <v/>
      </c>
    </row>
    <row r="48" spans="2:21" s="58" customFormat="1" x14ac:dyDescent="0.45">
      <c r="B48" s="70"/>
      <c r="C48" s="15"/>
      <c r="D48" s="15"/>
      <c r="E48" s="163"/>
      <c r="F48" s="164"/>
      <c r="G48" s="18"/>
      <c r="H48" s="122"/>
      <c r="I48" s="128" t="str">
        <f t="shared" si="0"/>
        <v/>
      </c>
      <c r="J48" s="124"/>
      <c r="K48" s="18"/>
      <c r="L48" s="122"/>
      <c r="M48" s="134" t="str">
        <f t="shared" si="1"/>
        <v/>
      </c>
      <c r="N48" s="123"/>
      <c r="O48" s="18"/>
      <c r="P48" s="21"/>
      <c r="Q48" s="165"/>
      <c r="R48" s="166"/>
      <c r="S48" s="69"/>
      <c r="T48" s="57" t="str">
        <f t="shared" si="2"/>
        <v/>
      </c>
      <c r="U48" s="57" t="str">
        <f t="shared" si="3"/>
        <v/>
      </c>
    </row>
    <row r="49" spans="2:21" s="81" customFormat="1" ht="24.75" customHeight="1" thickBot="1" x14ac:dyDescent="0.5">
      <c r="B49" s="77" t="s">
        <v>106</v>
      </c>
      <c r="C49" s="78"/>
      <c r="D49" s="78"/>
      <c r="E49" s="169"/>
      <c r="F49" s="170"/>
      <c r="G49" s="79"/>
      <c r="H49" s="126"/>
      <c r="I49" s="129" t="str">
        <f t="shared" si="0"/>
        <v/>
      </c>
      <c r="J49" s="127"/>
      <c r="K49" s="79"/>
      <c r="L49" s="126"/>
      <c r="M49" s="135" t="str">
        <f t="shared" si="1"/>
        <v/>
      </c>
      <c r="N49" s="133"/>
      <c r="O49" s="79"/>
      <c r="P49" s="79"/>
      <c r="Q49" s="159"/>
      <c r="R49" s="160"/>
      <c r="S49" s="80"/>
      <c r="T49" s="73" t="str">
        <f t="shared" si="2"/>
        <v/>
      </c>
      <c r="U49" s="73" t="str">
        <f t="shared" si="3"/>
        <v/>
      </c>
    </row>
    <row r="50" spans="2:21" customFormat="1" ht="15" customHeight="1" thickTop="1" x14ac:dyDescent="0.45"/>
    <row r="51" spans="2:21" customFormat="1" ht="15" customHeight="1" x14ac:dyDescent="0.45"/>
    <row r="52" spans="2:21" customFormat="1" ht="15" customHeight="1" x14ac:dyDescent="0.45"/>
    <row r="53" spans="2:21" customFormat="1" ht="15" customHeight="1" x14ac:dyDescent="0.45"/>
    <row r="54" spans="2:21" customFormat="1" ht="15" customHeight="1" x14ac:dyDescent="0.45"/>
    <row r="55" spans="2:21" customFormat="1" ht="15" customHeight="1" x14ac:dyDescent="0.45"/>
    <row r="56" spans="2:21" customFormat="1" ht="15" customHeight="1" x14ac:dyDescent="0.45"/>
    <row r="57" spans="2:21" customFormat="1" ht="15" customHeight="1" x14ac:dyDescent="0.45"/>
    <row r="58" spans="2:21" customFormat="1" ht="15" customHeight="1" x14ac:dyDescent="0.45"/>
    <row r="59" spans="2:21" customFormat="1" ht="15" customHeight="1" x14ac:dyDescent="0.45"/>
    <row r="60" spans="2:21" customFormat="1" ht="15" customHeight="1" x14ac:dyDescent="0.45"/>
    <row r="61" spans="2:21" customFormat="1" ht="15" customHeight="1" x14ac:dyDescent="0.45"/>
    <row r="62" spans="2:21" customFormat="1" ht="15" customHeight="1" x14ac:dyDescent="0.45"/>
    <row r="63" spans="2:21" customFormat="1" ht="15" customHeight="1" x14ac:dyDescent="0.45"/>
    <row r="64" spans="2:21"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customFormat="1" ht="15" customHeight="1" x14ac:dyDescent="0.45"/>
    <row r="595" customFormat="1" ht="15" customHeight="1" x14ac:dyDescent="0.45"/>
    <row r="596" customFormat="1"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row r="2168" ht="15" customHeight="1" x14ac:dyDescent="0.45"/>
    <row r="2169" ht="15" customHeight="1" x14ac:dyDescent="0.45"/>
    <row r="2170" ht="15" customHeight="1" x14ac:dyDescent="0.45"/>
  </sheetData>
  <sheetProtection formatColumns="0" formatRows="0" insertColumns="0" insertRows="0" deleteColumns="0" deleteRows="0" selectLockedCells="1"/>
  <mergeCells count="66">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2:F22"/>
    <mergeCell ref="Q22:R22"/>
    <mergeCell ref="I20:I21"/>
    <mergeCell ref="J20:J21"/>
    <mergeCell ref="K20:L20"/>
    <mergeCell ref="M20:M21"/>
    <mergeCell ref="N20:N21"/>
    <mergeCell ref="O20:O21"/>
    <mergeCell ref="E23:F23"/>
    <mergeCell ref="Q23:R23"/>
    <mergeCell ref="E24:F24"/>
    <mergeCell ref="Q24:R24"/>
    <mergeCell ref="P20:P21"/>
    <mergeCell ref="Q20:R21"/>
    <mergeCell ref="E27:F27"/>
    <mergeCell ref="Q27:R27"/>
    <mergeCell ref="E28:F28"/>
    <mergeCell ref="Q28:R28"/>
    <mergeCell ref="E25:F25"/>
    <mergeCell ref="Q25:R25"/>
    <mergeCell ref="E26:F26"/>
    <mergeCell ref="Q26:R26"/>
    <mergeCell ref="E29:F29"/>
    <mergeCell ref="E30:F30"/>
    <mergeCell ref="E31:F31"/>
    <mergeCell ref="E32:F32"/>
    <mergeCell ref="E33:F33"/>
    <mergeCell ref="E45:F45"/>
    <mergeCell ref="E34:F34"/>
    <mergeCell ref="E35:F35"/>
    <mergeCell ref="E36:F36"/>
    <mergeCell ref="E37:F37"/>
    <mergeCell ref="E38:F38"/>
    <mergeCell ref="E39:F39"/>
    <mergeCell ref="E40:F40"/>
    <mergeCell ref="E41:F41"/>
    <mergeCell ref="E42:F42"/>
    <mergeCell ref="E43:F43"/>
    <mergeCell ref="E44:F44"/>
    <mergeCell ref="E46:F46"/>
    <mergeCell ref="E47:F47"/>
    <mergeCell ref="E48:F48"/>
    <mergeCell ref="Q48:R48"/>
    <mergeCell ref="E49:F49"/>
    <mergeCell ref="Q49:R49"/>
  </mergeCells>
  <conditionalFormatting sqref="G22:H49 K22:L49">
    <cfRule type="containsText" dxfId="142" priority="4" operator="containsText" text="5">
      <formula>NOT(ISERROR(SEARCH("5",G22)))</formula>
    </cfRule>
    <cfRule type="containsText" dxfId="141" priority="5" operator="containsText" text="4">
      <formula>NOT(ISERROR(SEARCH("4",G22)))</formula>
    </cfRule>
    <cfRule type="containsText" dxfId="140" priority="6" operator="containsText" text="3">
      <formula>NOT(ISERROR(SEARCH("3",G22)))</formula>
    </cfRule>
    <cfRule type="containsText" dxfId="139" priority="7" operator="containsText" text="2">
      <formula>NOT(ISERROR(SEARCH("2",G22)))</formula>
    </cfRule>
    <cfRule type="containsText" dxfId="138" priority="8" operator="containsText" text="1">
      <formula>NOT(ISERROR(SEARCH("1",G22)))</formula>
    </cfRule>
  </conditionalFormatting>
  <conditionalFormatting sqref="J11 J16 I22:I49 M22:M49">
    <cfRule type="containsText" dxfId="137" priority="9" operator="containsText" text="HIGH">
      <formula>NOT(ISERROR(SEARCH("HIGH",I11)))</formula>
    </cfRule>
    <cfRule type="containsText" dxfId="136" priority="10" operator="containsText" text="MEDIUM">
      <formula>NOT(ISERROR(SEARCH("MEDIUM",I11)))</formula>
    </cfRule>
    <cfRule type="containsText" dxfId="135" priority="11" operator="containsText" text="LOW">
      <formula>NOT(ISERROR(SEARCH("LOW",I11)))</formula>
    </cfRule>
  </conditionalFormatting>
  <conditionalFormatting sqref="P22:P49">
    <cfRule type="containsText" dxfId="134" priority="1" operator="containsText" text="Green">
      <formula>NOT(ISERROR(SEARCH("Green",P22)))</formula>
    </cfRule>
    <cfRule type="containsText" dxfId="133" priority="2" operator="containsText" text="Amber">
      <formula>NOT(ISERROR(SEARCH("Amber",P22)))</formula>
    </cfRule>
    <cfRule type="containsText" dxfId="132" priority="3" operator="containsText" text="Red">
      <formula>NOT(ISERROR(SEARCH("Red",P22)))</formula>
    </cfRule>
  </conditionalFormatting>
  <dataValidations count="2">
    <dataValidation type="list" allowBlank="1" showInputMessage="1" showErrorMessage="1" sqref="G22:H49 K22:L49" xr:uid="{CB4581BA-086D-4E69-B69A-7305AECD14B4}">
      <formula1>level</formula1>
    </dataValidation>
    <dataValidation type="list" allowBlank="1" showInputMessage="1" showErrorMessage="1" sqref="P22:P49" xr:uid="{1D9CB3A3-347F-4CA2-8503-375636C1A1FD}">
      <formula1>RAG</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BAE67-117D-46EA-8BE8-D77B8C242696}">
  <sheetPr>
    <pageSetUpPr fitToPage="1"/>
  </sheetPr>
  <dimension ref="B2:V2166"/>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139</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COUNTIF($I$22:$I$45,"LOW")</f>
        <v>0</v>
      </c>
      <c r="H10" s="152">
        <f>COUNTIF($I$22:$I$45,"MEDIUM")</f>
        <v>0</v>
      </c>
      <c r="I10" s="152">
        <f>COUNTIF($I$22:$I$45,"HIGH")</f>
        <v>0</v>
      </c>
      <c r="J10" s="42" t="str">
        <f>IFERROR(AVERAGE($T$22:$T$45),"")</f>
        <v/>
      </c>
      <c r="L10" s="43" t="s">
        <v>103</v>
      </c>
      <c r="M10" s="44">
        <f>COUNTIF($G$22:$G$45,M$9)</f>
        <v>0</v>
      </c>
      <c r="N10" s="44">
        <f>COUNTIF($G$22:$G$45,N$9)</f>
        <v>0</v>
      </c>
      <c r="O10" s="44">
        <f>COUNTIF($G$22:$G$45,O$9)</f>
        <v>0</v>
      </c>
      <c r="P10" s="44">
        <f>COUNTIF($G$22:$G$45,P$9)</f>
        <v>0</v>
      </c>
      <c r="Q10" s="44">
        <f>COUNTIF($G$22:$G$45,Q$9)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COUNTIF($H$22:$H$45,M$9)</f>
        <v>0</v>
      </c>
      <c r="N11" s="47">
        <f>COUNTIF($H$22:$H$45,N$9)</f>
        <v>0</v>
      </c>
      <c r="O11" s="47">
        <f>COUNTIF($H$22:$H$45,O$9)</f>
        <v>0</v>
      </c>
      <c r="P11" s="47">
        <f>COUNTIF($H$22:$H$45,P$9)</f>
        <v>0</v>
      </c>
      <c r="Q11" s="47">
        <f>COUNTIF($H$22:$H$45,Q$9)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COUNTIF($M$22:$M$45,"LOW")</f>
        <v>0</v>
      </c>
      <c r="H15" s="152">
        <f>COUNTIF($M$22:$M$45,"MEDIUM")</f>
        <v>0</v>
      </c>
      <c r="I15" s="152">
        <f>COUNTIF($M$22:$M$45,"HIGH")</f>
        <v>0</v>
      </c>
      <c r="J15" s="42" t="str">
        <f>IFERROR(AVERAGE($U$22:$U$45),"")</f>
        <v/>
      </c>
      <c r="L15" s="43" t="s">
        <v>103</v>
      </c>
      <c r="M15" s="44">
        <f>COUNTIF($K$22:$K$45,M$14)</f>
        <v>0</v>
      </c>
      <c r="N15" s="44">
        <f>COUNTIF($K$22:$K$45,N$14)</f>
        <v>0</v>
      </c>
      <c r="O15" s="44">
        <f>COUNTIF($K$22:$K$45,O$14)</f>
        <v>0</v>
      </c>
      <c r="P15" s="44">
        <f>COUNTIF($K$22:$K$45,P$14)</f>
        <v>0</v>
      </c>
      <c r="Q15" s="44">
        <f>COUNTIF($K$22:$K$45,Q$14)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COUNTIF($L$22:$L$45,M$14)</f>
        <v>0</v>
      </c>
      <c r="N16" s="47">
        <f>COUNTIF($L$22:$L$45,N$14)</f>
        <v>0</v>
      </c>
      <c r="O16" s="47">
        <f>COUNTIF($L$22:$L$45,O$14)</f>
        <v>0</v>
      </c>
      <c r="P16" s="47">
        <f>COUNTIF($L$22:$L$45,P$14)</f>
        <v>0</v>
      </c>
      <c r="Q16" s="47">
        <f>COUNTIF($L$22:$L$45,Q$14)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69.75" x14ac:dyDescent="0.45">
      <c r="B22" s="54" t="s">
        <v>140</v>
      </c>
      <c r="C22" s="14"/>
      <c r="D22" s="14"/>
      <c r="E22" s="161"/>
      <c r="F22" s="162"/>
      <c r="G22" s="55"/>
      <c r="H22" s="17"/>
      <c r="I22" s="128" t="str">
        <f t="shared" ref="I22:I45" si="0">IF(T22="","",IF(T22&lt;4.001,"LOW",IF(T22&lt;12.001,"MEDIUM","HIGH")))</f>
        <v/>
      </c>
      <c r="J22" s="54" t="s">
        <v>143</v>
      </c>
      <c r="K22" s="55"/>
      <c r="L22" s="17"/>
      <c r="M22" s="134" t="str">
        <f t="shared" ref="M22:M45" si="1">IF(U22="","",IF(U22&lt;4.001,"LOW",IF(U22&lt;12.001,"MEDIUM","HIGH")))</f>
        <v/>
      </c>
      <c r="N22" s="132"/>
      <c r="O22" s="55"/>
      <c r="P22" s="17"/>
      <c r="Q22" s="167"/>
      <c r="R22" s="168"/>
      <c r="S22" s="110"/>
      <c r="T22" s="57" t="str">
        <f t="shared" ref="T22:T45" si="2">IFERROR(LEFT(G22,1)*LEFT(H22,1),"")</f>
        <v/>
      </c>
      <c r="U22" s="57" t="str">
        <f t="shared" ref="U22:U45" si="3">IFERROR(LEFT(K22,1)*LEFT(L22,1),"")</f>
        <v/>
      </c>
    </row>
    <row r="23" spans="2:21" s="58" customFormat="1" ht="69.75" x14ac:dyDescent="0.45">
      <c r="B23" s="70" t="s">
        <v>141</v>
      </c>
      <c r="C23" s="15"/>
      <c r="D23" s="15"/>
      <c r="E23" s="163"/>
      <c r="F23" s="164"/>
      <c r="G23" s="18"/>
      <c r="H23" s="122"/>
      <c r="I23" s="128" t="str">
        <f t="shared" si="0"/>
        <v/>
      </c>
      <c r="J23" s="124" t="s">
        <v>144</v>
      </c>
      <c r="K23" s="18"/>
      <c r="L23" s="122"/>
      <c r="M23" s="134" t="str">
        <f t="shared" si="1"/>
        <v/>
      </c>
      <c r="N23" s="123"/>
      <c r="O23" s="18"/>
      <c r="P23" s="21"/>
      <c r="Q23" s="165"/>
      <c r="R23" s="166"/>
      <c r="S23" s="69"/>
      <c r="T23" s="57" t="str">
        <f t="shared" si="2"/>
        <v/>
      </c>
      <c r="U23" s="57" t="str">
        <f t="shared" si="3"/>
        <v/>
      </c>
    </row>
    <row r="24" spans="2:21" s="58" customFormat="1" ht="46.5" x14ac:dyDescent="0.45">
      <c r="B24" s="70" t="s">
        <v>142</v>
      </c>
      <c r="C24" s="15"/>
      <c r="D24" s="15"/>
      <c r="E24" s="163"/>
      <c r="F24" s="164"/>
      <c r="G24" s="18"/>
      <c r="H24" s="122"/>
      <c r="I24" s="128" t="str">
        <f t="shared" si="0"/>
        <v/>
      </c>
      <c r="J24" s="124" t="s">
        <v>145</v>
      </c>
      <c r="K24" s="18"/>
      <c r="L24" s="122"/>
      <c r="M24" s="134" t="str">
        <f t="shared" si="1"/>
        <v/>
      </c>
      <c r="N24" s="123"/>
      <c r="O24" s="18"/>
      <c r="P24" s="21"/>
      <c r="Q24" s="165"/>
      <c r="R24" s="166"/>
      <c r="S24" s="69"/>
      <c r="T24" s="57" t="str">
        <f t="shared" si="2"/>
        <v/>
      </c>
      <c r="U24" s="57" t="str">
        <f t="shared" si="3"/>
        <v/>
      </c>
    </row>
    <row r="25" spans="2:21" s="58" customFormat="1" x14ac:dyDescent="0.45">
      <c r="B25" s="70"/>
      <c r="C25" s="15"/>
      <c r="D25" s="15"/>
      <c r="E25" s="163"/>
      <c r="F25" s="164"/>
      <c r="G25" s="18"/>
      <c r="H25" s="122"/>
      <c r="I25" s="128" t="str">
        <f t="shared" si="0"/>
        <v/>
      </c>
      <c r="J25" s="124"/>
      <c r="K25" s="18"/>
      <c r="L25" s="122"/>
      <c r="M25" s="134" t="str">
        <f t="shared" si="1"/>
        <v/>
      </c>
      <c r="N25" s="123"/>
      <c r="O25" s="18"/>
      <c r="P25" s="21"/>
      <c r="Q25" s="69"/>
      <c r="R25" s="70"/>
      <c r="S25" s="69"/>
      <c r="T25" s="57" t="str">
        <f t="shared" si="2"/>
        <v/>
      </c>
      <c r="U25" s="57" t="str">
        <f t="shared" si="3"/>
        <v/>
      </c>
    </row>
    <row r="26" spans="2:21" s="58" customFormat="1" x14ac:dyDescent="0.45">
      <c r="B26" s="70"/>
      <c r="C26" s="15"/>
      <c r="D26" s="15"/>
      <c r="E26" s="163"/>
      <c r="F26" s="164"/>
      <c r="G26" s="18"/>
      <c r="H26" s="122"/>
      <c r="I26" s="128" t="str">
        <f t="shared" si="0"/>
        <v/>
      </c>
      <c r="J26" s="124"/>
      <c r="K26" s="18"/>
      <c r="L26" s="122"/>
      <c r="M26" s="134" t="str">
        <f t="shared" si="1"/>
        <v/>
      </c>
      <c r="N26" s="123"/>
      <c r="O26" s="18"/>
      <c r="P26" s="21"/>
      <c r="Q26" s="69"/>
      <c r="R26" s="70"/>
      <c r="S26" s="69"/>
      <c r="T26" s="57" t="str">
        <f t="shared" si="2"/>
        <v/>
      </c>
      <c r="U26" s="57" t="str">
        <f t="shared" si="3"/>
        <v/>
      </c>
    </row>
    <row r="27" spans="2:21" s="58" customFormat="1" x14ac:dyDescent="0.45">
      <c r="B27" s="70"/>
      <c r="C27" s="15"/>
      <c r="D27" s="15"/>
      <c r="E27" s="163"/>
      <c r="F27" s="164"/>
      <c r="G27" s="18"/>
      <c r="H27" s="122"/>
      <c r="I27" s="128" t="str">
        <f t="shared" si="0"/>
        <v/>
      </c>
      <c r="J27" s="124"/>
      <c r="K27" s="18"/>
      <c r="L27" s="122"/>
      <c r="M27" s="134" t="str">
        <f t="shared" si="1"/>
        <v/>
      </c>
      <c r="N27" s="123"/>
      <c r="O27" s="18"/>
      <c r="P27" s="21"/>
      <c r="Q27" s="69"/>
      <c r="R27" s="70"/>
      <c r="S27" s="69"/>
      <c r="T27" s="57" t="str">
        <f t="shared" si="2"/>
        <v/>
      </c>
      <c r="U27" s="57" t="str">
        <f t="shared" si="3"/>
        <v/>
      </c>
    </row>
    <row r="28" spans="2:21" s="58" customFormat="1" x14ac:dyDescent="0.45">
      <c r="B28" s="70"/>
      <c r="C28" s="15"/>
      <c r="D28" s="15"/>
      <c r="E28" s="163"/>
      <c r="F28" s="164"/>
      <c r="G28" s="18"/>
      <c r="H28" s="122"/>
      <c r="I28" s="128" t="str">
        <f t="shared" si="0"/>
        <v/>
      </c>
      <c r="J28" s="124"/>
      <c r="K28" s="18"/>
      <c r="L28" s="122"/>
      <c r="M28" s="134" t="str">
        <f t="shared" si="1"/>
        <v/>
      </c>
      <c r="N28" s="123"/>
      <c r="O28" s="18"/>
      <c r="P28" s="21"/>
      <c r="Q28" s="69"/>
      <c r="R28" s="70"/>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69"/>
      <c r="R29" s="70"/>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165"/>
      <c r="R44" s="166"/>
      <c r="S44" s="69"/>
      <c r="T44" s="57" t="str">
        <f t="shared" si="2"/>
        <v/>
      </c>
      <c r="U44" s="57" t="str">
        <f t="shared" si="3"/>
        <v/>
      </c>
    </row>
    <row r="45" spans="2:21" s="81" customFormat="1" ht="24.75" customHeight="1" thickBot="1" x14ac:dyDescent="0.5">
      <c r="B45" s="77" t="s">
        <v>106</v>
      </c>
      <c r="C45" s="78"/>
      <c r="D45" s="78"/>
      <c r="E45" s="169"/>
      <c r="F45" s="170"/>
      <c r="G45" s="79"/>
      <c r="H45" s="126"/>
      <c r="I45" s="129" t="str">
        <f t="shared" si="0"/>
        <v/>
      </c>
      <c r="J45" s="127"/>
      <c r="K45" s="79"/>
      <c r="L45" s="126"/>
      <c r="M45" s="135" t="str">
        <f t="shared" si="1"/>
        <v/>
      </c>
      <c r="N45" s="133"/>
      <c r="O45" s="79"/>
      <c r="P45" s="79"/>
      <c r="Q45" s="159"/>
      <c r="R45" s="160"/>
      <c r="S45" s="80"/>
      <c r="T45" s="73" t="str">
        <f t="shared" si="2"/>
        <v/>
      </c>
      <c r="U45" s="73" t="str">
        <f t="shared" si="3"/>
        <v/>
      </c>
    </row>
    <row r="46" spans="2:21" customFormat="1" ht="15" customHeight="1" thickTop="1" x14ac:dyDescent="0.45"/>
    <row r="47" spans="2:21" customFormat="1" ht="15" customHeight="1" x14ac:dyDescent="0.45"/>
    <row r="48" spans="2:21" customFormat="1" ht="15" customHeight="1" x14ac:dyDescent="0.45"/>
    <row r="49" customFormat="1" ht="15" customHeight="1" x14ac:dyDescent="0.45"/>
    <row r="50" customFormat="1" ht="15" customHeight="1" x14ac:dyDescent="0.45"/>
    <row r="51" customFormat="1" ht="15" customHeight="1" x14ac:dyDescent="0.45"/>
    <row r="52" customFormat="1" ht="15" customHeight="1" x14ac:dyDescent="0.45"/>
    <row r="53" customFormat="1" ht="15" customHeight="1" x14ac:dyDescent="0.45"/>
    <row r="54" customFormat="1" ht="15" customHeight="1" x14ac:dyDescent="0.45"/>
    <row r="55" customFormat="1" ht="15" customHeight="1" x14ac:dyDescent="0.45"/>
    <row r="56" customFormat="1" ht="15" customHeight="1" x14ac:dyDescent="0.45"/>
    <row r="57" customFormat="1" ht="15" customHeight="1" x14ac:dyDescent="0.45"/>
    <row r="58" customFormat="1" ht="15" customHeight="1" x14ac:dyDescent="0.45"/>
    <row r="59" customFormat="1" ht="15" customHeight="1" x14ac:dyDescent="0.45"/>
    <row r="60" customFormat="1" ht="15" customHeight="1" x14ac:dyDescent="0.45"/>
    <row r="61" customFormat="1" ht="15" customHeight="1" x14ac:dyDescent="0.45"/>
    <row r="62" customFormat="1" ht="15" customHeight="1" x14ac:dyDescent="0.45"/>
    <row r="63" customFormat="1" ht="15" customHeight="1" x14ac:dyDescent="0.45"/>
    <row r="64"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ht="15" customHeight="1" x14ac:dyDescent="0.45"/>
    <row r="594" ht="15" customHeight="1" x14ac:dyDescent="0.45"/>
    <row r="595" ht="15" customHeight="1" x14ac:dyDescent="0.45"/>
    <row r="596"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sheetData>
  <sheetProtection formatColumns="0" formatRows="0" insertColumns="0" insertRows="0" deleteColumns="0" deleteRows="0" selectLockedCells="1"/>
  <mergeCells count="58">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2:F22"/>
    <mergeCell ref="Q22:R22"/>
    <mergeCell ref="I20:I21"/>
    <mergeCell ref="J20:J21"/>
    <mergeCell ref="K20:L20"/>
    <mergeCell ref="M20:M21"/>
    <mergeCell ref="N20:N21"/>
    <mergeCell ref="O20:O21"/>
    <mergeCell ref="E23:F23"/>
    <mergeCell ref="Q23:R23"/>
    <mergeCell ref="E24:F24"/>
    <mergeCell ref="Q24:R24"/>
    <mergeCell ref="P20:P21"/>
    <mergeCell ref="Q20:R21"/>
    <mergeCell ref="E25:F25"/>
    <mergeCell ref="E26:F26"/>
    <mergeCell ref="E27:F27"/>
    <mergeCell ref="E28:F28"/>
    <mergeCell ref="E29:F29"/>
    <mergeCell ref="E41:F41"/>
    <mergeCell ref="E30:F30"/>
    <mergeCell ref="E31:F31"/>
    <mergeCell ref="E32:F32"/>
    <mergeCell ref="E33:F33"/>
    <mergeCell ref="E34:F34"/>
    <mergeCell ref="E35:F35"/>
    <mergeCell ref="E36:F36"/>
    <mergeCell ref="E37:F37"/>
    <mergeCell ref="E38:F38"/>
    <mergeCell ref="E39:F39"/>
    <mergeCell ref="E40:F40"/>
    <mergeCell ref="E42:F42"/>
    <mergeCell ref="E43:F43"/>
    <mergeCell ref="E44:F44"/>
    <mergeCell ref="Q44:R44"/>
    <mergeCell ref="E45:F45"/>
    <mergeCell ref="Q45:R45"/>
  </mergeCells>
  <conditionalFormatting sqref="G22:H45 K22:L45">
    <cfRule type="containsText" dxfId="131" priority="4" operator="containsText" text="5">
      <formula>NOT(ISERROR(SEARCH("5",G22)))</formula>
    </cfRule>
    <cfRule type="containsText" dxfId="130" priority="5" operator="containsText" text="4">
      <formula>NOT(ISERROR(SEARCH("4",G22)))</formula>
    </cfRule>
    <cfRule type="containsText" dxfId="129" priority="6" operator="containsText" text="3">
      <formula>NOT(ISERROR(SEARCH("3",G22)))</formula>
    </cfRule>
    <cfRule type="containsText" dxfId="128" priority="7" operator="containsText" text="2">
      <formula>NOT(ISERROR(SEARCH("2",G22)))</formula>
    </cfRule>
    <cfRule type="containsText" dxfId="127" priority="8" operator="containsText" text="1">
      <formula>NOT(ISERROR(SEARCH("1",G22)))</formula>
    </cfRule>
  </conditionalFormatting>
  <conditionalFormatting sqref="J11 J16 I22:I45 M22:M45">
    <cfRule type="containsText" dxfId="126" priority="9" operator="containsText" text="HIGH">
      <formula>NOT(ISERROR(SEARCH("HIGH",I11)))</formula>
    </cfRule>
    <cfRule type="containsText" dxfId="125" priority="10" operator="containsText" text="MEDIUM">
      <formula>NOT(ISERROR(SEARCH("MEDIUM",I11)))</formula>
    </cfRule>
    <cfRule type="containsText" dxfId="124" priority="11" operator="containsText" text="LOW">
      <formula>NOT(ISERROR(SEARCH("LOW",I11)))</formula>
    </cfRule>
  </conditionalFormatting>
  <conditionalFormatting sqref="P22:P45">
    <cfRule type="containsText" dxfId="123" priority="1" operator="containsText" text="Green">
      <formula>NOT(ISERROR(SEARCH("Green",P22)))</formula>
    </cfRule>
    <cfRule type="containsText" dxfId="122" priority="2" operator="containsText" text="Amber">
      <formula>NOT(ISERROR(SEARCH("Amber",P22)))</formula>
    </cfRule>
    <cfRule type="containsText" dxfId="121" priority="3" operator="containsText" text="Red">
      <formula>NOT(ISERROR(SEARCH("Red",P22)))</formula>
    </cfRule>
  </conditionalFormatting>
  <dataValidations count="2">
    <dataValidation type="list" allowBlank="1" showInputMessage="1" showErrorMessage="1" sqref="P22:P45" xr:uid="{1CA1E2CD-A4DD-4907-AE44-783AA5D3F5AF}">
      <formula1>RAG</formula1>
    </dataValidation>
    <dataValidation type="list" allowBlank="1" showInputMessage="1" showErrorMessage="1" sqref="G22:H45 K22:L45" xr:uid="{4E23FBFF-1B71-4A34-9F00-E4B251FC4F10}">
      <formula1>level</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9DA6-2EAA-4A47-AC45-DEDE9A4ADFF6}">
  <sheetPr>
    <pageSetUpPr fitToPage="1"/>
  </sheetPr>
  <dimension ref="B2:V2171"/>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146</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COUNTIF($I$22:$I$50,"LOW")</f>
        <v>0</v>
      </c>
      <c r="H10" s="152">
        <f>COUNTIF($I$22:$I$50,"MEDIUM")</f>
        <v>0</v>
      </c>
      <c r="I10" s="152">
        <f>COUNTIF($I$22:$I$50,"HIGH")</f>
        <v>0</v>
      </c>
      <c r="J10" s="42" t="str">
        <f>IFERROR(AVERAGE($T$22:$T$50),"")</f>
        <v/>
      </c>
      <c r="L10" s="43" t="s">
        <v>103</v>
      </c>
      <c r="M10" s="44">
        <f>COUNTIF($G$22:$G$50,M$9)</f>
        <v>0</v>
      </c>
      <c r="N10" s="44">
        <f>COUNTIF($G$22:$G$50,N$9)</f>
        <v>0</v>
      </c>
      <c r="O10" s="44">
        <f>COUNTIF($G$22:$G$50,O$9)</f>
        <v>0</v>
      </c>
      <c r="P10" s="44">
        <f>COUNTIF($G$22:$G$50,P$9)</f>
        <v>0</v>
      </c>
      <c r="Q10" s="44">
        <f>COUNTIF($G$22:$G$50,Q$9)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COUNTIF($H$22:$H$50,M$9)</f>
        <v>0</v>
      </c>
      <c r="N11" s="47">
        <f>COUNTIF($H$22:$H$50,N$9)</f>
        <v>0</v>
      </c>
      <c r="O11" s="47">
        <f>COUNTIF($H$22:$H$50,O$9)</f>
        <v>0</v>
      </c>
      <c r="P11" s="47">
        <f>COUNTIF($H$22:$H$50,P$9)</f>
        <v>0</v>
      </c>
      <c r="Q11" s="47">
        <f>COUNTIF($H$22:$H$50,Q$9)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COUNTIF($M$22:$M$50,"LOW")</f>
        <v>0</v>
      </c>
      <c r="H15" s="152">
        <f>COUNTIF($M$22:$M$50,"MEDIUM")</f>
        <v>0</v>
      </c>
      <c r="I15" s="152">
        <f>COUNTIF($M$22:$M$50,"HIGH")</f>
        <v>0</v>
      </c>
      <c r="J15" s="42" t="str">
        <f>IFERROR(AVERAGE($U$22:$U$50),"")</f>
        <v/>
      </c>
      <c r="L15" s="43" t="s">
        <v>103</v>
      </c>
      <c r="M15" s="44">
        <f>COUNTIF($K$22:$K$50,M$14)</f>
        <v>0</v>
      </c>
      <c r="N15" s="44">
        <f>COUNTIF($K$22:$K$50,N$14)</f>
        <v>0</v>
      </c>
      <c r="O15" s="44">
        <f>COUNTIF($K$22:$K$50,O$14)</f>
        <v>0</v>
      </c>
      <c r="P15" s="44">
        <f>COUNTIF($K$22:$K$50,P$14)</f>
        <v>0</v>
      </c>
      <c r="Q15" s="44">
        <f>COUNTIF($K$22:$K$50,Q$14)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COUNTIF($L$22:$L$50,M$14)</f>
        <v>0</v>
      </c>
      <c r="N16" s="47">
        <f>COUNTIF($L$22:$L$50,N$14)</f>
        <v>0</v>
      </c>
      <c r="O16" s="47">
        <f>COUNTIF($L$22:$L$50,O$14)</f>
        <v>0</v>
      </c>
      <c r="P16" s="47">
        <f>COUNTIF($L$22:$L$50,P$14)</f>
        <v>0</v>
      </c>
      <c r="Q16" s="47">
        <f>COUNTIF($L$22:$L$50,Q$14)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58.15" x14ac:dyDescent="0.45">
      <c r="B22" s="54" t="s">
        <v>149</v>
      </c>
      <c r="C22" s="14"/>
      <c r="D22" s="14"/>
      <c r="E22" s="161"/>
      <c r="F22" s="162"/>
      <c r="G22" s="55"/>
      <c r="H22" s="17"/>
      <c r="I22" s="128" t="str">
        <f>IF(T22="","",IF(T22&lt;4.001,"LOW",IF(T22&lt;12.001,"MEDIUM","HIGH")))</f>
        <v/>
      </c>
      <c r="J22" s="54" t="s">
        <v>157</v>
      </c>
      <c r="K22" s="55"/>
      <c r="L22" s="17"/>
      <c r="M22" s="134" t="str">
        <f>IF(U22="","",IF(U22&lt;4.001,"LOW",IF(U22&lt;12.001,"MEDIUM","HIGH")))</f>
        <v/>
      </c>
      <c r="N22" s="132"/>
      <c r="O22" s="55"/>
      <c r="P22" s="17"/>
      <c r="Q22" s="167"/>
      <c r="R22" s="168"/>
      <c r="S22" s="110"/>
      <c r="T22" s="57" t="str">
        <f>IFERROR(LEFT(G22,1)*LEFT(H22,1),"")</f>
        <v/>
      </c>
      <c r="U22" s="57" t="str">
        <f>IFERROR(LEFT(K22,1)*LEFT(L22,1),"")</f>
        <v/>
      </c>
    </row>
    <row r="23" spans="2:21" s="58" customFormat="1" ht="34.9" x14ac:dyDescent="0.45">
      <c r="B23" s="70" t="s">
        <v>150</v>
      </c>
      <c r="C23" s="15"/>
      <c r="D23" s="15"/>
      <c r="E23" s="163"/>
      <c r="F23" s="164"/>
      <c r="G23" s="18"/>
      <c r="H23" s="122"/>
      <c r="I23" s="128" t="str">
        <f t="shared" ref="I23:I50" si="0">IF(T23="","",IF(T23&lt;4.001,"LOW",IF(T23&lt;12.001,"MEDIUM","HIGH")))</f>
        <v/>
      </c>
      <c r="J23" s="124" t="s">
        <v>158</v>
      </c>
      <c r="K23" s="18"/>
      <c r="L23" s="122"/>
      <c r="M23" s="134" t="str">
        <f t="shared" ref="M23:M50" si="1">IF(U23="","",IF(U23&lt;4.001,"LOW",IF(U23&lt;12.001,"MEDIUM","HIGH")))</f>
        <v/>
      </c>
      <c r="N23" s="123"/>
      <c r="O23" s="18"/>
      <c r="P23" s="21"/>
      <c r="Q23" s="165"/>
      <c r="R23" s="166"/>
      <c r="S23" s="69"/>
      <c r="T23" s="57" t="str">
        <f t="shared" ref="T23:T50" si="2">IFERROR(LEFT(G23,1)*LEFT(H23,1),"")</f>
        <v/>
      </c>
      <c r="U23" s="57" t="str">
        <f t="shared" ref="U23:U50" si="3">IFERROR(LEFT(K23,1)*LEFT(L23,1),"")</f>
        <v/>
      </c>
    </row>
    <row r="24" spans="2:21" s="58" customFormat="1" ht="93" x14ac:dyDescent="0.45">
      <c r="B24" s="70" t="s">
        <v>151</v>
      </c>
      <c r="C24" s="15"/>
      <c r="D24" s="15"/>
      <c r="E24" s="163"/>
      <c r="F24" s="164"/>
      <c r="G24" s="18"/>
      <c r="H24" s="122"/>
      <c r="I24" s="128" t="str">
        <f t="shared" si="0"/>
        <v/>
      </c>
      <c r="J24" s="124" t="s">
        <v>159</v>
      </c>
      <c r="K24" s="18"/>
      <c r="L24" s="122"/>
      <c r="M24" s="134" t="str">
        <f t="shared" si="1"/>
        <v/>
      </c>
      <c r="N24" s="123"/>
      <c r="O24" s="18"/>
      <c r="P24" s="21"/>
      <c r="Q24" s="165"/>
      <c r="R24" s="166"/>
      <c r="S24" s="69"/>
      <c r="T24" s="57" t="str">
        <f t="shared" si="2"/>
        <v/>
      </c>
      <c r="U24" s="57" t="str">
        <f t="shared" si="3"/>
        <v/>
      </c>
    </row>
    <row r="25" spans="2:21" s="58" customFormat="1" ht="46.5" x14ac:dyDescent="0.45">
      <c r="B25" s="70" t="s">
        <v>152</v>
      </c>
      <c r="C25" s="15"/>
      <c r="D25" s="15"/>
      <c r="E25" s="163"/>
      <c r="F25" s="164"/>
      <c r="G25" s="18"/>
      <c r="H25" s="122"/>
      <c r="I25" s="128" t="str">
        <f t="shared" si="0"/>
        <v/>
      </c>
      <c r="J25" s="124" t="s">
        <v>160</v>
      </c>
      <c r="K25" s="18"/>
      <c r="L25" s="122"/>
      <c r="M25" s="134" t="str">
        <f t="shared" si="1"/>
        <v/>
      </c>
      <c r="N25" s="123"/>
      <c r="O25" s="18"/>
      <c r="P25" s="21"/>
      <c r="Q25" s="165"/>
      <c r="R25" s="166"/>
      <c r="S25" s="69"/>
      <c r="T25" s="57" t="str">
        <f t="shared" si="2"/>
        <v/>
      </c>
      <c r="U25" s="57" t="str">
        <f t="shared" si="3"/>
        <v/>
      </c>
    </row>
    <row r="26" spans="2:21" s="58" customFormat="1" ht="34.9" x14ac:dyDescent="0.45">
      <c r="B26" s="70" t="s">
        <v>153</v>
      </c>
      <c r="C26" s="15"/>
      <c r="D26" s="15"/>
      <c r="E26" s="163"/>
      <c r="F26" s="164"/>
      <c r="G26" s="18"/>
      <c r="H26" s="122"/>
      <c r="I26" s="128" t="str">
        <f t="shared" si="0"/>
        <v/>
      </c>
      <c r="J26" s="124" t="s">
        <v>161</v>
      </c>
      <c r="K26" s="18"/>
      <c r="L26" s="122"/>
      <c r="M26" s="134" t="str">
        <f t="shared" si="1"/>
        <v/>
      </c>
      <c r="N26" s="123"/>
      <c r="O26" s="18"/>
      <c r="P26" s="21"/>
      <c r="Q26" s="165"/>
      <c r="R26" s="166"/>
      <c r="S26" s="69"/>
      <c r="T26" s="57" t="str">
        <f t="shared" si="2"/>
        <v/>
      </c>
      <c r="U26" s="57" t="str">
        <f t="shared" si="3"/>
        <v/>
      </c>
    </row>
    <row r="27" spans="2:21" s="58" customFormat="1" ht="34.9" x14ac:dyDescent="0.45">
      <c r="B27" s="70" t="s">
        <v>154</v>
      </c>
      <c r="C27" s="15"/>
      <c r="D27" s="15"/>
      <c r="E27" s="163"/>
      <c r="F27" s="164"/>
      <c r="G27" s="18"/>
      <c r="H27" s="122"/>
      <c r="I27" s="128" t="str">
        <f t="shared" si="0"/>
        <v/>
      </c>
      <c r="J27" s="124" t="s">
        <v>162</v>
      </c>
      <c r="K27" s="18"/>
      <c r="L27" s="122"/>
      <c r="M27" s="134" t="str">
        <f t="shared" si="1"/>
        <v/>
      </c>
      <c r="N27" s="123"/>
      <c r="O27" s="18"/>
      <c r="P27" s="21"/>
      <c r="Q27" s="165"/>
      <c r="R27" s="166"/>
      <c r="S27" s="69"/>
      <c r="T27" s="57" t="str">
        <f t="shared" si="2"/>
        <v/>
      </c>
      <c r="U27" s="57" t="str">
        <f t="shared" si="3"/>
        <v/>
      </c>
    </row>
    <row r="28" spans="2:21" s="58" customFormat="1" ht="46.5" x14ac:dyDescent="0.45">
      <c r="B28" s="70" t="s">
        <v>155</v>
      </c>
      <c r="C28" s="15"/>
      <c r="D28" s="15"/>
      <c r="E28" s="163"/>
      <c r="F28" s="164"/>
      <c r="G28" s="18"/>
      <c r="H28" s="122"/>
      <c r="I28" s="128" t="str">
        <f t="shared" si="0"/>
        <v/>
      </c>
      <c r="J28" s="124" t="s">
        <v>163</v>
      </c>
      <c r="K28" s="18"/>
      <c r="L28" s="122"/>
      <c r="M28" s="134" t="str">
        <f t="shared" si="1"/>
        <v/>
      </c>
      <c r="N28" s="123"/>
      <c r="O28" s="18"/>
      <c r="P28" s="21"/>
      <c r="Q28" s="165"/>
      <c r="R28" s="166"/>
      <c r="S28" s="69"/>
      <c r="T28" s="57" t="str">
        <f t="shared" si="2"/>
        <v/>
      </c>
      <c r="U28" s="57" t="str">
        <f t="shared" si="3"/>
        <v/>
      </c>
    </row>
    <row r="29" spans="2:21" s="58" customFormat="1" ht="34.9" x14ac:dyDescent="0.45">
      <c r="B29" s="70" t="s">
        <v>156</v>
      </c>
      <c r="C29" s="15"/>
      <c r="D29" s="15"/>
      <c r="E29" s="163"/>
      <c r="F29" s="164"/>
      <c r="G29" s="18"/>
      <c r="H29" s="122"/>
      <c r="I29" s="128" t="str">
        <f t="shared" si="0"/>
        <v/>
      </c>
      <c r="J29" s="124" t="s">
        <v>164</v>
      </c>
      <c r="K29" s="18"/>
      <c r="L29" s="122"/>
      <c r="M29" s="134" t="str">
        <f t="shared" si="1"/>
        <v/>
      </c>
      <c r="N29" s="123"/>
      <c r="O29" s="18"/>
      <c r="P29" s="21"/>
      <c r="Q29" s="165"/>
      <c r="R29" s="166"/>
      <c r="S29" s="69" t="s">
        <v>165</v>
      </c>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69"/>
      <c r="R44" s="70"/>
      <c r="S44" s="69"/>
      <c r="T44" s="57" t="str">
        <f t="shared" si="2"/>
        <v/>
      </c>
      <c r="U44" s="57" t="str">
        <f t="shared" si="3"/>
        <v/>
      </c>
    </row>
    <row r="45" spans="2:21" s="58" customFormat="1" x14ac:dyDescent="0.45">
      <c r="B45" s="70"/>
      <c r="C45" s="15"/>
      <c r="D45" s="15"/>
      <c r="E45" s="163"/>
      <c r="F45" s="164"/>
      <c r="G45" s="18"/>
      <c r="H45" s="122"/>
      <c r="I45" s="128" t="str">
        <f t="shared" si="0"/>
        <v/>
      </c>
      <c r="J45" s="124"/>
      <c r="K45" s="18"/>
      <c r="L45" s="122"/>
      <c r="M45" s="134" t="str">
        <f t="shared" si="1"/>
        <v/>
      </c>
      <c r="N45" s="123"/>
      <c r="O45" s="18"/>
      <c r="P45" s="21"/>
      <c r="Q45" s="69"/>
      <c r="R45" s="70"/>
      <c r="S45" s="69"/>
      <c r="T45" s="57" t="str">
        <f t="shared" si="2"/>
        <v/>
      </c>
      <c r="U45" s="57" t="str">
        <f t="shared" si="3"/>
        <v/>
      </c>
    </row>
    <row r="46" spans="2:21" s="58" customFormat="1" x14ac:dyDescent="0.45">
      <c r="B46" s="70"/>
      <c r="C46" s="15"/>
      <c r="D46" s="15"/>
      <c r="E46" s="163"/>
      <c r="F46" s="164"/>
      <c r="G46" s="18"/>
      <c r="H46" s="122"/>
      <c r="I46" s="128" t="str">
        <f t="shared" si="0"/>
        <v/>
      </c>
      <c r="J46" s="124"/>
      <c r="K46" s="18"/>
      <c r="L46" s="122"/>
      <c r="M46" s="134" t="str">
        <f t="shared" si="1"/>
        <v/>
      </c>
      <c r="N46" s="123"/>
      <c r="O46" s="18"/>
      <c r="P46" s="21"/>
      <c r="Q46" s="69"/>
      <c r="R46" s="70"/>
      <c r="S46" s="69"/>
      <c r="T46" s="57" t="str">
        <f t="shared" si="2"/>
        <v/>
      </c>
      <c r="U46" s="57" t="str">
        <f t="shared" si="3"/>
        <v/>
      </c>
    </row>
    <row r="47" spans="2:21" s="58" customFormat="1" x14ac:dyDescent="0.45">
      <c r="B47" s="70"/>
      <c r="C47" s="15"/>
      <c r="D47" s="15"/>
      <c r="E47" s="163"/>
      <c r="F47" s="164"/>
      <c r="G47" s="18"/>
      <c r="H47" s="122"/>
      <c r="I47" s="128" t="str">
        <f t="shared" si="0"/>
        <v/>
      </c>
      <c r="J47" s="124"/>
      <c r="K47" s="18"/>
      <c r="L47" s="122"/>
      <c r="M47" s="134" t="str">
        <f t="shared" si="1"/>
        <v/>
      </c>
      <c r="N47" s="123"/>
      <c r="O47" s="18"/>
      <c r="P47" s="21"/>
      <c r="Q47" s="69"/>
      <c r="R47" s="70"/>
      <c r="S47" s="69"/>
      <c r="T47" s="57" t="str">
        <f t="shared" si="2"/>
        <v/>
      </c>
      <c r="U47" s="57" t="str">
        <f t="shared" si="3"/>
        <v/>
      </c>
    </row>
    <row r="48" spans="2:21" s="58" customFormat="1" x14ac:dyDescent="0.45">
      <c r="B48" s="70"/>
      <c r="C48" s="15"/>
      <c r="D48" s="15"/>
      <c r="E48" s="163"/>
      <c r="F48" s="164"/>
      <c r="G48" s="18"/>
      <c r="H48" s="122"/>
      <c r="I48" s="128" t="str">
        <f t="shared" si="0"/>
        <v/>
      </c>
      <c r="J48" s="124"/>
      <c r="K48" s="18"/>
      <c r="L48" s="122"/>
      <c r="M48" s="134" t="str">
        <f t="shared" si="1"/>
        <v/>
      </c>
      <c r="N48" s="123"/>
      <c r="O48" s="18"/>
      <c r="P48" s="21"/>
      <c r="Q48" s="69"/>
      <c r="R48" s="70"/>
      <c r="S48" s="69"/>
      <c r="T48" s="57" t="str">
        <f t="shared" si="2"/>
        <v/>
      </c>
      <c r="U48" s="57" t="str">
        <f t="shared" si="3"/>
        <v/>
      </c>
    </row>
    <row r="49" spans="2:21" s="58" customFormat="1" x14ac:dyDescent="0.45">
      <c r="B49" s="70"/>
      <c r="C49" s="15"/>
      <c r="D49" s="15"/>
      <c r="E49" s="163"/>
      <c r="F49" s="164"/>
      <c r="G49" s="18"/>
      <c r="H49" s="122"/>
      <c r="I49" s="128" t="str">
        <f t="shared" si="0"/>
        <v/>
      </c>
      <c r="J49" s="124"/>
      <c r="K49" s="18"/>
      <c r="L49" s="122"/>
      <c r="M49" s="134" t="str">
        <f t="shared" si="1"/>
        <v/>
      </c>
      <c r="N49" s="123"/>
      <c r="O49" s="18"/>
      <c r="P49" s="21"/>
      <c r="Q49" s="165"/>
      <c r="R49" s="166"/>
      <c r="S49" s="69"/>
      <c r="T49" s="57" t="str">
        <f t="shared" si="2"/>
        <v/>
      </c>
      <c r="U49" s="57" t="str">
        <f t="shared" si="3"/>
        <v/>
      </c>
    </row>
    <row r="50" spans="2:21" s="81" customFormat="1" ht="24.75" customHeight="1" thickBot="1" x14ac:dyDescent="0.5">
      <c r="B50" s="77" t="s">
        <v>106</v>
      </c>
      <c r="C50" s="78"/>
      <c r="D50" s="78"/>
      <c r="E50" s="169"/>
      <c r="F50" s="170"/>
      <c r="G50" s="79"/>
      <c r="H50" s="126"/>
      <c r="I50" s="129" t="str">
        <f t="shared" si="0"/>
        <v/>
      </c>
      <c r="J50" s="127"/>
      <c r="K50" s="79"/>
      <c r="L50" s="126"/>
      <c r="M50" s="135" t="str">
        <f t="shared" si="1"/>
        <v/>
      </c>
      <c r="N50" s="133"/>
      <c r="O50" s="79"/>
      <c r="P50" s="79"/>
      <c r="Q50" s="159"/>
      <c r="R50" s="160"/>
      <c r="S50" s="80"/>
      <c r="T50" s="73" t="str">
        <f t="shared" si="2"/>
        <v/>
      </c>
      <c r="U50" s="73" t="str">
        <f t="shared" si="3"/>
        <v/>
      </c>
    </row>
    <row r="51" spans="2:21" customFormat="1" ht="15" customHeight="1" thickTop="1" x14ac:dyDescent="0.45"/>
    <row r="52" spans="2:21" customFormat="1" ht="15" customHeight="1" x14ac:dyDescent="0.45"/>
    <row r="53" spans="2:21" customFormat="1" ht="15" customHeight="1" x14ac:dyDescent="0.45"/>
    <row r="54" spans="2:21" customFormat="1" ht="15" customHeight="1" x14ac:dyDescent="0.45"/>
    <row r="55" spans="2:21" customFormat="1" ht="15" customHeight="1" x14ac:dyDescent="0.45"/>
    <row r="56" spans="2:21" customFormat="1" ht="15" customHeight="1" x14ac:dyDescent="0.45"/>
    <row r="57" spans="2:21" customFormat="1" ht="15" customHeight="1" x14ac:dyDescent="0.45"/>
    <row r="58" spans="2:21" customFormat="1" ht="15" customHeight="1" x14ac:dyDescent="0.45"/>
    <row r="59" spans="2:21" customFormat="1" ht="15" customHeight="1" x14ac:dyDescent="0.45"/>
    <row r="60" spans="2:21" customFormat="1" ht="15" customHeight="1" x14ac:dyDescent="0.45"/>
    <row r="61" spans="2:21" customFormat="1" ht="15" customHeight="1" x14ac:dyDescent="0.45"/>
    <row r="62" spans="2:21" customFormat="1" ht="15" customHeight="1" x14ac:dyDescent="0.45"/>
    <row r="63" spans="2:21" customFormat="1" ht="15" customHeight="1" x14ac:dyDescent="0.45"/>
    <row r="64" spans="2:21"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customFormat="1" ht="15" customHeight="1" x14ac:dyDescent="0.45"/>
    <row r="595" customFormat="1" ht="15" customHeight="1" x14ac:dyDescent="0.45"/>
    <row r="596" customFormat="1" ht="15" customHeight="1" x14ac:dyDescent="0.45"/>
    <row r="597" customFormat="1"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row r="2168" ht="15" customHeight="1" x14ac:dyDescent="0.45"/>
    <row r="2169" ht="15" customHeight="1" x14ac:dyDescent="0.45"/>
    <row r="2170" ht="15" customHeight="1" x14ac:dyDescent="0.45"/>
    <row r="2171" ht="15" customHeight="1" x14ac:dyDescent="0.45"/>
  </sheetData>
  <sheetProtection formatColumns="0" formatRows="0" insertColumns="0" insertRows="0" deleteColumns="0" deleteRows="0" selectLockedCells="1"/>
  <mergeCells count="68">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5:F25"/>
    <mergeCell ref="Q25:R25"/>
    <mergeCell ref="E22:F22"/>
    <mergeCell ref="Q22:R22"/>
    <mergeCell ref="I20:I21"/>
    <mergeCell ref="J20:J21"/>
    <mergeCell ref="K20:L20"/>
    <mergeCell ref="M20:M21"/>
    <mergeCell ref="N20:N21"/>
    <mergeCell ref="O20:O21"/>
    <mergeCell ref="P20:P21"/>
    <mergeCell ref="Q20:R21"/>
    <mergeCell ref="E26:F26"/>
    <mergeCell ref="Q26:R26"/>
    <mergeCell ref="E23:F23"/>
    <mergeCell ref="Q23:R23"/>
    <mergeCell ref="E24:F24"/>
    <mergeCell ref="Q24:R24"/>
    <mergeCell ref="E29:F29"/>
    <mergeCell ref="Q29:R29"/>
    <mergeCell ref="E27:F27"/>
    <mergeCell ref="Q27:R27"/>
    <mergeCell ref="E28:F28"/>
    <mergeCell ref="Q28:R28"/>
    <mergeCell ref="E30:F30"/>
    <mergeCell ref="E31:F31"/>
    <mergeCell ref="E32:F32"/>
    <mergeCell ref="E33:F33"/>
    <mergeCell ref="E34:F34"/>
    <mergeCell ref="E46:F46"/>
    <mergeCell ref="E35:F35"/>
    <mergeCell ref="E36:F36"/>
    <mergeCell ref="E37:F37"/>
    <mergeCell ref="E38:F38"/>
    <mergeCell ref="E39:F39"/>
    <mergeCell ref="E40:F40"/>
    <mergeCell ref="E41:F41"/>
    <mergeCell ref="E42:F42"/>
    <mergeCell ref="E43:F43"/>
    <mergeCell ref="E44:F44"/>
    <mergeCell ref="E45:F45"/>
    <mergeCell ref="E47:F47"/>
    <mergeCell ref="E48:F48"/>
    <mergeCell ref="E49:F49"/>
    <mergeCell ref="Q49:R49"/>
    <mergeCell ref="E50:F50"/>
    <mergeCell ref="Q50:R50"/>
  </mergeCells>
  <conditionalFormatting sqref="G22:H50 K22:L50">
    <cfRule type="containsText" dxfId="120" priority="4" operator="containsText" text="5">
      <formula>NOT(ISERROR(SEARCH("5",G22)))</formula>
    </cfRule>
    <cfRule type="containsText" dxfId="119" priority="5" operator="containsText" text="4">
      <formula>NOT(ISERROR(SEARCH("4",G22)))</formula>
    </cfRule>
    <cfRule type="containsText" dxfId="118" priority="6" operator="containsText" text="3">
      <formula>NOT(ISERROR(SEARCH("3",G22)))</formula>
    </cfRule>
    <cfRule type="containsText" dxfId="117" priority="7" operator="containsText" text="2">
      <formula>NOT(ISERROR(SEARCH("2",G22)))</formula>
    </cfRule>
    <cfRule type="containsText" dxfId="116" priority="8" operator="containsText" text="1">
      <formula>NOT(ISERROR(SEARCH("1",G22)))</formula>
    </cfRule>
  </conditionalFormatting>
  <conditionalFormatting sqref="J11 J16 I22:I50 M22:M50">
    <cfRule type="containsText" dxfId="115" priority="9" operator="containsText" text="HIGH">
      <formula>NOT(ISERROR(SEARCH("HIGH",I11)))</formula>
    </cfRule>
    <cfRule type="containsText" dxfId="114" priority="10" operator="containsText" text="MEDIUM">
      <formula>NOT(ISERROR(SEARCH("MEDIUM",I11)))</formula>
    </cfRule>
    <cfRule type="containsText" dxfId="113" priority="11" operator="containsText" text="LOW">
      <formula>NOT(ISERROR(SEARCH("LOW",I11)))</formula>
    </cfRule>
  </conditionalFormatting>
  <conditionalFormatting sqref="P22:P50">
    <cfRule type="containsText" dxfId="112" priority="1" operator="containsText" text="Green">
      <formula>NOT(ISERROR(SEARCH("Green",P22)))</formula>
    </cfRule>
    <cfRule type="containsText" dxfId="111" priority="2" operator="containsText" text="Amber">
      <formula>NOT(ISERROR(SEARCH("Amber",P22)))</formula>
    </cfRule>
    <cfRule type="containsText" dxfId="110" priority="3" operator="containsText" text="Red">
      <formula>NOT(ISERROR(SEARCH("Red",P22)))</formula>
    </cfRule>
  </conditionalFormatting>
  <dataValidations count="2">
    <dataValidation type="list" allowBlank="1" showInputMessage="1" showErrorMessage="1" sqref="P22:P50" xr:uid="{8C26D317-9D8A-4A16-A040-AB2290242465}">
      <formula1>RAG</formula1>
    </dataValidation>
    <dataValidation type="list" allowBlank="1" showInputMessage="1" showErrorMessage="1" sqref="G22:H50 K22:L50" xr:uid="{73557FA1-2AF2-45CB-BD0C-D9F1863F7DB5}">
      <formula1>level</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E9E9-779B-446A-8A14-65B9727316CB}">
  <sheetPr>
    <pageSetUpPr fitToPage="1"/>
  </sheetPr>
  <dimension ref="B2:V2169"/>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167</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COUNTIF($I$22:$I$48,"LOW")</f>
        <v>0</v>
      </c>
      <c r="H10" s="152">
        <f>COUNTIF($I$22:$I$48,"MEDIUM")</f>
        <v>0</v>
      </c>
      <c r="I10" s="152">
        <f>COUNTIF($I$22:$I$48,"HIGH")</f>
        <v>0</v>
      </c>
      <c r="J10" s="42" t="str">
        <f>IFERROR(AVERAGE($T$22:$T$48),"")</f>
        <v/>
      </c>
      <c r="L10" s="43" t="s">
        <v>103</v>
      </c>
      <c r="M10" s="44">
        <f>COUNTIF($G$22:$G$48,M$9)</f>
        <v>0</v>
      </c>
      <c r="N10" s="44">
        <f>COUNTIF($G$22:$G$48,N$9)</f>
        <v>0</v>
      </c>
      <c r="O10" s="44">
        <f>COUNTIF($G$22:$G$48,O$9)</f>
        <v>0</v>
      </c>
      <c r="P10" s="44">
        <f>COUNTIF($G$22:$G$48,P$9)</f>
        <v>0</v>
      </c>
      <c r="Q10" s="44">
        <f>COUNTIF($G$22:$G$48,Q$9)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COUNTIF($H$22:$H$48,M$9)</f>
        <v>0</v>
      </c>
      <c r="N11" s="47">
        <f>COUNTIF($H$22:$H$48,N$9)</f>
        <v>0</v>
      </c>
      <c r="O11" s="47">
        <f>COUNTIF($H$22:$H$48,O$9)</f>
        <v>0</v>
      </c>
      <c r="P11" s="47">
        <f>COUNTIF($H$22:$H$48,P$9)</f>
        <v>0</v>
      </c>
      <c r="Q11" s="47">
        <f>COUNTIF($H$22:$H$48,Q$9)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COUNTIF($M$22:$M$48,"LOW")</f>
        <v>0</v>
      </c>
      <c r="H15" s="152">
        <f>COUNTIF($M$22:$M$48,"MEDIUM")</f>
        <v>0</v>
      </c>
      <c r="I15" s="152">
        <f>COUNTIF($M$22:$M$48,"HIGH")</f>
        <v>0</v>
      </c>
      <c r="J15" s="42" t="str">
        <f>IFERROR(AVERAGE($U$22:$U$48),"")</f>
        <v/>
      </c>
      <c r="L15" s="43" t="s">
        <v>103</v>
      </c>
      <c r="M15" s="44">
        <f>COUNTIF($K$22:$K$48,M$14)</f>
        <v>0</v>
      </c>
      <c r="N15" s="44">
        <f>COUNTIF($K$22:$K$48,N$14)</f>
        <v>0</v>
      </c>
      <c r="O15" s="44">
        <f>COUNTIF($K$22:$K$48,O$14)</f>
        <v>0</v>
      </c>
      <c r="P15" s="44">
        <f>COUNTIF($K$22:$K$48,P$14)</f>
        <v>0</v>
      </c>
      <c r="Q15" s="44">
        <f>COUNTIF($K$22:$K$48,Q$14)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COUNTIF($L$22:$L$48,M$14)</f>
        <v>0</v>
      </c>
      <c r="N16" s="47">
        <f>COUNTIF($L$22:$L$48,N$14)</f>
        <v>0</v>
      </c>
      <c r="O16" s="47">
        <f>COUNTIF($L$22:$L$48,O$14)</f>
        <v>0</v>
      </c>
      <c r="P16" s="47">
        <f>COUNTIF($L$22:$L$48,P$14)</f>
        <v>0</v>
      </c>
      <c r="Q16" s="47">
        <f>COUNTIF($L$22:$L$48,Q$14)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69.75" x14ac:dyDescent="0.45">
      <c r="B22" s="54" t="s">
        <v>168</v>
      </c>
      <c r="C22" s="14"/>
      <c r="D22" s="14"/>
      <c r="E22" s="161"/>
      <c r="F22" s="162"/>
      <c r="G22" s="55"/>
      <c r="H22" s="17"/>
      <c r="I22" s="128" t="str">
        <f>IF(T22="","",IF(T22&lt;4.001,"LOW",IF(T22&lt;12.001,"MEDIUM","HIGH")))</f>
        <v/>
      </c>
      <c r="J22" s="54" t="s">
        <v>174</v>
      </c>
      <c r="K22" s="55"/>
      <c r="L22" s="17"/>
      <c r="M22" s="134" t="str">
        <f>IF(U22="","",IF(U22&lt;4.001,"LOW",IF(U22&lt;12.001,"MEDIUM","HIGH")))</f>
        <v/>
      </c>
      <c r="N22" s="132"/>
      <c r="O22" s="55"/>
      <c r="P22" s="17"/>
      <c r="Q22" s="167"/>
      <c r="R22" s="168"/>
      <c r="S22" s="110"/>
      <c r="T22" s="57" t="str">
        <f>IFERROR(LEFT(G22,1)*LEFT(H22,1),"")</f>
        <v/>
      </c>
      <c r="U22" s="57" t="str">
        <f>IFERROR(LEFT(K22,1)*LEFT(L22,1),"")</f>
        <v/>
      </c>
    </row>
    <row r="23" spans="2:21" s="58" customFormat="1" ht="81.400000000000006" x14ac:dyDescent="0.45">
      <c r="B23" s="70" t="s">
        <v>169</v>
      </c>
      <c r="C23" s="15"/>
      <c r="D23" s="15"/>
      <c r="E23" s="163"/>
      <c r="F23" s="164"/>
      <c r="G23" s="18"/>
      <c r="H23" s="122"/>
      <c r="I23" s="128" t="str">
        <f t="shared" ref="I23:I48" si="0">IF(T23="","",IF(T23&lt;4.001,"LOW",IF(T23&lt;12.001,"MEDIUM","HIGH")))</f>
        <v/>
      </c>
      <c r="J23" s="124" t="s">
        <v>175</v>
      </c>
      <c r="K23" s="18"/>
      <c r="L23" s="122"/>
      <c r="M23" s="134" t="str">
        <f t="shared" ref="M23:M48" si="1">IF(U23="","",IF(U23&lt;4.001,"LOW",IF(U23&lt;12.001,"MEDIUM","HIGH")))</f>
        <v/>
      </c>
      <c r="N23" s="123"/>
      <c r="O23" s="18"/>
      <c r="P23" s="21"/>
      <c r="Q23" s="165"/>
      <c r="R23" s="166"/>
      <c r="S23" s="69"/>
      <c r="T23" s="57" t="str">
        <f t="shared" ref="T23:T48" si="2">IFERROR(LEFT(G23,1)*LEFT(H23,1),"")</f>
        <v/>
      </c>
      <c r="U23" s="57" t="str">
        <f t="shared" ref="U23:U48" si="3">IFERROR(LEFT(K23,1)*LEFT(L23,1),"")</f>
        <v/>
      </c>
    </row>
    <row r="24" spans="2:21" s="58" customFormat="1" ht="69.75" x14ac:dyDescent="0.45">
      <c r="B24" s="70" t="s">
        <v>170</v>
      </c>
      <c r="C24" s="15"/>
      <c r="D24" s="15"/>
      <c r="E24" s="163"/>
      <c r="F24" s="164"/>
      <c r="G24" s="18"/>
      <c r="H24" s="122"/>
      <c r="I24" s="128" t="str">
        <f t="shared" si="0"/>
        <v/>
      </c>
      <c r="J24" s="124" t="s">
        <v>176</v>
      </c>
      <c r="K24" s="18"/>
      <c r="L24" s="122"/>
      <c r="M24" s="134" t="str">
        <f t="shared" si="1"/>
        <v/>
      </c>
      <c r="N24" s="123"/>
      <c r="O24" s="18"/>
      <c r="P24" s="21"/>
      <c r="Q24" s="165"/>
      <c r="R24" s="166"/>
      <c r="S24" s="69"/>
      <c r="T24" s="57" t="str">
        <f t="shared" si="2"/>
        <v/>
      </c>
      <c r="U24" s="57" t="str">
        <f t="shared" si="3"/>
        <v/>
      </c>
    </row>
    <row r="25" spans="2:21" s="58" customFormat="1" ht="46.5" x14ac:dyDescent="0.45">
      <c r="B25" s="70" t="s">
        <v>171</v>
      </c>
      <c r="C25" s="15"/>
      <c r="D25" s="15"/>
      <c r="E25" s="163"/>
      <c r="F25" s="164"/>
      <c r="G25" s="18"/>
      <c r="H25" s="122"/>
      <c r="I25" s="128" t="str">
        <f t="shared" si="0"/>
        <v/>
      </c>
      <c r="J25" s="124" t="s">
        <v>177</v>
      </c>
      <c r="K25" s="18"/>
      <c r="L25" s="122"/>
      <c r="M25" s="134" t="str">
        <f t="shared" si="1"/>
        <v/>
      </c>
      <c r="N25" s="123"/>
      <c r="O25" s="18"/>
      <c r="P25" s="21"/>
      <c r="Q25" s="165"/>
      <c r="R25" s="166"/>
      <c r="S25" s="69"/>
      <c r="T25" s="57" t="str">
        <f t="shared" si="2"/>
        <v/>
      </c>
      <c r="U25" s="57" t="str">
        <f t="shared" si="3"/>
        <v/>
      </c>
    </row>
    <row r="26" spans="2:21" s="58" customFormat="1" ht="81.400000000000006" x14ac:dyDescent="0.45">
      <c r="B26" s="70" t="s">
        <v>172</v>
      </c>
      <c r="C26" s="15"/>
      <c r="D26" s="15"/>
      <c r="E26" s="163"/>
      <c r="F26" s="164"/>
      <c r="G26" s="18"/>
      <c r="H26" s="122"/>
      <c r="I26" s="128" t="str">
        <f t="shared" si="0"/>
        <v/>
      </c>
      <c r="J26" s="124" t="s">
        <v>178</v>
      </c>
      <c r="K26" s="18"/>
      <c r="L26" s="122"/>
      <c r="M26" s="134" t="str">
        <f t="shared" si="1"/>
        <v/>
      </c>
      <c r="N26" s="123"/>
      <c r="O26" s="18"/>
      <c r="P26" s="21"/>
      <c r="Q26" s="165"/>
      <c r="R26" s="166"/>
      <c r="S26" s="69"/>
      <c r="T26" s="57" t="str">
        <f t="shared" si="2"/>
        <v/>
      </c>
      <c r="U26" s="57" t="str">
        <f t="shared" si="3"/>
        <v/>
      </c>
    </row>
    <row r="27" spans="2:21" s="58" customFormat="1" ht="69.75" x14ac:dyDescent="0.45">
      <c r="B27" s="70" t="s">
        <v>173</v>
      </c>
      <c r="C27" s="15"/>
      <c r="D27" s="15"/>
      <c r="E27" s="163"/>
      <c r="F27" s="164"/>
      <c r="G27" s="18"/>
      <c r="H27" s="122"/>
      <c r="I27" s="128" t="str">
        <f t="shared" si="0"/>
        <v/>
      </c>
      <c r="J27" s="124" t="s">
        <v>179</v>
      </c>
      <c r="K27" s="18"/>
      <c r="L27" s="122"/>
      <c r="M27" s="134" t="str">
        <f t="shared" si="1"/>
        <v/>
      </c>
      <c r="N27" s="123"/>
      <c r="O27" s="18"/>
      <c r="P27" s="21"/>
      <c r="Q27" s="165"/>
      <c r="R27" s="166"/>
      <c r="S27" s="69" t="s">
        <v>180</v>
      </c>
      <c r="T27" s="57" t="str">
        <f t="shared" si="2"/>
        <v/>
      </c>
      <c r="U27" s="57" t="str">
        <f t="shared" si="3"/>
        <v/>
      </c>
    </row>
    <row r="28" spans="2:21" s="58" customFormat="1" x14ac:dyDescent="0.45">
      <c r="B28" s="70"/>
      <c r="C28" s="15"/>
      <c r="D28" s="15"/>
      <c r="E28" s="163"/>
      <c r="F28" s="164"/>
      <c r="G28" s="18"/>
      <c r="H28" s="122"/>
      <c r="I28" s="128" t="str">
        <f t="shared" si="0"/>
        <v/>
      </c>
      <c r="J28" s="124"/>
      <c r="K28" s="18"/>
      <c r="L28" s="122"/>
      <c r="M28" s="134" t="str">
        <f t="shared" si="1"/>
        <v/>
      </c>
      <c r="N28" s="123"/>
      <c r="O28" s="18"/>
      <c r="P28" s="21"/>
      <c r="Q28" s="69"/>
      <c r="R28" s="70"/>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69"/>
      <c r="R29" s="70"/>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69"/>
      <c r="R44" s="70"/>
      <c r="S44" s="69"/>
      <c r="T44" s="57" t="str">
        <f t="shared" si="2"/>
        <v/>
      </c>
      <c r="U44" s="57" t="str">
        <f t="shared" si="3"/>
        <v/>
      </c>
    </row>
    <row r="45" spans="2:21" s="58" customFormat="1" x14ac:dyDescent="0.45">
      <c r="B45" s="70"/>
      <c r="C45" s="15"/>
      <c r="D45" s="15"/>
      <c r="E45" s="163"/>
      <c r="F45" s="164"/>
      <c r="G45" s="18"/>
      <c r="H45" s="122"/>
      <c r="I45" s="128" t="str">
        <f t="shared" si="0"/>
        <v/>
      </c>
      <c r="J45" s="124"/>
      <c r="K45" s="18"/>
      <c r="L45" s="122"/>
      <c r="M45" s="134" t="str">
        <f t="shared" si="1"/>
        <v/>
      </c>
      <c r="N45" s="123"/>
      <c r="O45" s="18"/>
      <c r="P45" s="21"/>
      <c r="Q45" s="69"/>
      <c r="R45" s="70"/>
      <c r="S45" s="69"/>
      <c r="T45" s="57" t="str">
        <f t="shared" si="2"/>
        <v/>
      </c>
      <c r="U45" s="57" t="str">
        <f t="shared" si="3"/>
        <v/>
      </c>
    </row>
    <row r="46" spans="2:21" s="58" customFormat="1" x14ac:dyDescent="0.45">
      <c r="B46" s="70"/>
      <c r="C46" s="15"/>
      <c r="D46" s="15"/>
      <c r="E46" s="163"/>
      <c r="F46" s="164"/>
      <c r="G46" s="18"/>
      <c r="H46" s="122"/>
      <c r="I46" s="128" t="str">
        <f t="shared" si="0"/>
        <v/>
      </c>
      <c r="J46" s="124"/>
      <c r="K46" s="18"/>
      <c r="L46" s="122"/>
      <c r="M46" s="134" t="str">
        <f t="shared" si="1"/>
        <v/>
      </c>
      <c r="N46" s="123"/>
      <c r="O46" s="18"/>
      <c r="P46" s="21"/>
      <c r="Q46" s="69"/>
      <c r="R46" s="70"/>
      <c r="S46" s="69"/>
      <c r="T46" s="57" t="str">
        <f t="shared" si="2"/>
        <v/>
      </c>
      <c r="U46" s="57" t="str">
        <f t="shared" si="3"/>
        <v/>
      </c>
    </row>
    <row r="47" spans="2:21" s="58" customFormat="1" x14ac:dyDescent="0.45">
      <c r="B47" s="70"/>
      <c r="C47" s="15"/>
      <c r="D47" s="15"/>
      <c r="E47" s="163"/>
      <c r="F47" s="164"/>
      <c r="G47" s="18"/>
      <c r="H47" s="122"/>
      <c r="I47" s="128" t="str">
        <f t="shared" si="0"/>
        <v/>
      </c>
      <c r="J47" s="124"/>
      <c r="K47" s="18"/>
      <c r="L47" s="122"/>
      <c r="M47" s="134" t="str">
        <f t="shared" si="1"/>
        <v/>
      </c>
      <c r="N47" s="123"/>
      <c r="O47" s="18"/>
      <c r="P47" s="21"/>
      <c r="Q47" s="165"/>
      <c r="R47" s="166"/>
      <c r="S47" s="69"/>
      <c r="T47" s="57" t="str">
        <f t="shared" si="2"/>
        <v/>
      </c>
      <c r="U47" s="57" t="str">
        <f t="shared" si="3"/>
        <v/>
      </c>
    </row>
    <row r="48" spans="2:21" s="81" customFormat="1" ht="24.75" customHeight="1" thickBot="1" x14ac:dyDescent="0.5">
      <c r="B48" s="77" t="s">
        <v>106</v>
      </c>
      <c r="C48" s="78"/>
      <c r="D48" s="78"/>
      <c r="E48" s="169"/>
      <c r="F48" s="170"/>
      <c r="G48" s="79"/>
      <c r="H48" s="126"/>
      <c r="I48" s="129" t="str">
        <f t="shared" si="0"/>
        <v/>
      </c>
      <c r="J48" s="127"/>
      <c r="K48" s="79"/>
      <c r="L48" s="126"/>
      <c r="M48" s="135" t="str">
        <f t="shared" si="1"/>
        <v/>
      </c>
      <c r="N48" s="133"/>
      <c r="O48" s="79"/>
      <c r="P48" s="79"/>
      <c r="Q48" s="159"/>
      <c r="R48" s="160"/>
      <c r="S48" s="80"/>
      <c r="T48" s="73" t="str">
        <f t="shared" si="2"/>
        <v/>
      </c>
      <c r="U48" s="73" t="str">
        <f t="shared" si="3"/>
        <v/>
      </c>
    </row>
    <row r="49" customFormat="1" ht="15" customHeight="1" thickTop="1" x14ac:dyDescent="0.45"/>
    <row r="50" customFormat="1" ht="15" customHeight="1" x14ac:dyDescent="0.45"/>
    <row r="51" customFormat="1" ht="15" customHeight="1" x14ac:dyDescent="0.45"/>
    <row r="52" customFormat="1" ht="15" customHeight="1" x14ac:dyDescent="0.45"/>
    <row r="53" customFormat="1" ht="15" customHeight="1" x14ac:dyDescent="0.45"/>
    <row r="54" customFormat="1" ht="15" customHeight="1" x14ac:dyDescent="0.45"/>
    <row r="55" customFormat="1" ht="15" customHeight="1" x14ac:dyDescent="0.45"/>
    <row r="56" customFormat="1" ht="15" customHeight="1" x14ac:dyDescent="0.45"/>
    <row r="57" customFormat="1" ht="15" customHeight="1" x14ac:dyDescent="0.45"/>
    <row r="58" customFormat="1" ht="15" customHeight="1" x14ac:dyDescent="0.45"/>
    <row r="59" customFormat="1" ht="15" customHeight="1" x14ac:dyDescent="0.45"/>
    <row r="60" customFormat="1" ht="15" customHeight="1" x14ac:dyDescent="0.45"/>
    <row r="61" customFormat="1" ht="15" customHeight="1" x14ac:dyDescent="0.45"/>
    <row r="62" customFormat="1" ht="15" customHeight="1" x14ac:dyDescent="0.45"/>
    <row r="63" customFormat="1" ht="15" customHeight="1" x14ac:dyDescent="0.45"/>
    <row r="64"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customFormat="1" ht="15" customHeight="1" x14ac:dyDescent="0.45"/>
    <row r="595" customFormat="1" ht="15" customHeight="1" x14ac:dyDescent="0.45"/>
    <row r="596"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row r="2168" ht="15" customHeight="1" x14ac:dyDescent="0.45"/>
    <row r="2169" ht="15" customHeight="1" x14ac:dyDescent="0.45"/>
  </sheetData>
  <sheetProtection formatColumns="0" formatRows="0" insertColumns="0" insertRows="0" deleteColumns="0" deleteRows="0" selectLockedCells="1"/>
  <mergeCells count="64">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2:F22"/>
    <mergeCell ref="Q22:R22"/>
    <mergeCell ref="I20:I21"/>
    <mergeCell ref="J20:J21"/>
    <mergeCell ref="K20:L20"/>
    <mergeCell ref="M20:M21"/>
    <mergeCell ref="N20:N21"/>
    <mergeCell ref="O20:O21"/>
    <mergeCell ref="E23:F23"/>
    <mergeCell ref="Q23:R23"/>
    <mergeCell ref="E24:F24"/>
    <mergeCell ref="Q24:R24"/>
    <mergeCell ref="P20:P21"/>
    <mergeCell ref="Q20:R21"/>
    <mergeCell ref="E27:F27"/>
    <mergeCell ref="Q27:R27"/>
    <mergeCell ref="E25:F25"/>
    <mergeCell ref="Q25:R25"/>
    <mergeCell ref="E26:F26"/>
    <mergeCell ref="Q26:R26"/>
    <mergeCell ref="E28:F28"/>
    <mergeCell ref="E29:F29"/>
    <mergeCell ref="E30:F30"/>
    <mergeCell ref="E31:F31"/>
    <mergeCell ref="E32:F32"/>
    <mergeCell ref="E44:F44"/>
    <mergeCell ref="E33:F33"/>
    <mergeCell ref="E34:F34"/>
    <mergeCell ref="E35:F35"/>
    <mergeCell ref="E36:F36"/>
    <mergeCell ref="E37:F37"/>
    <mergeCell ref="E38:F38"/>
    <mergeCell ref="E39:F39"/>
    <mergeCell ref="E40:F40"/>
    <mergeCell ref="E41:F41"/>
    <mergeCell ref="E42:F42"/>
    <mergeCell ref="E43:F43"/>
    <mergeCell ref="E45:F45"/>
    <mergeCell ref="E46:F46"/>
    <mergeCell ref="E47:F47"/>
    <mergeCell ref="Q47:R47"/>
    <mergeCell ref="E48:F48"/>
    <mergeCell ref="Q48:R48"/>
  </mergeCells>
  <conditionalFormatting sqref="G22:H48 K22:L48">
    <cfRule type="containsText" dxfId="109" priority="4" operator="containsText" text="5">
      <formula>NOT(ISERROR(SEARCH("5",G22)))</formula>
    </cfRule>
    <cfRule type="containsText" dxfId="108" priority="5" operator="containsText" text="4">
      <formula>NOT(ISERROR(SEARCH("4",G22)))</formula>
    </cfRule>
    <cfRule type="containsText" dxfId="107" priority="6" operator="containsText" text="3">
      <formula>NOT(ISERROR(SEARCH("3",G22)))</formula>
    </cfRule>
    <cfRule type="containsText" dxfId="106" priority="7" operator="containsText" text="2">
      <formula>NOT(ISERROR(SEARCH("2",G22)))</formula>
    </cfRule>
    <cfRule type="containsText" dxfId="105" priority="8" operator="containsText" text="1">
      <formula>NOT(ISERROR(SEARCH("1",G22)))</formula>
    </cfRule>
  </conditionalFormatting>
  <conditionalFormatting sqref="J11 J16 I22:I48 M22:M48">
    <cfRule type="containsText" dxfId="104" priority="9" operator="containsText" text="HIGH">
      <formula>NOT(ISERROR(SEARCH("HIGH",I11)))</formula>
    </cfRule>
    <cfRule type="containsText" dxfId="103" priority="10" operator="containsText" text="MEDIUM">
      <formula>NOT(ISERROR(SEARCH("MEDIUM",I11)))</formula>
    </cfRule>
    <cfRule type="containsText" dxfId="102" priority="11" operator="containsText" text="LOW">
      <formula>NOT(ISERROR(SEARCH("LOW",I11)))</formula>
    </cfRule>
  </conditionalFormatting>
  <conditionalFormatting sqref="P22:P48">
    <cfRule type="containsText" dxfId="101" priority="1" operator="containsText" text="Green">
      <formula>NOT(ISERROR(SEARCH("Green",P22)))</formula>
    </cfRule>
    <cfRule type="containsText" dxfId="100" priority="2" operator="containsText" text="Amber">
      <formula>NOT(ISERROR(SEARCH("Amber",P22)))</formula>
    </cfRule>
    <cfRule type="containsText" dxfId="99" priority="3" operator="containsText" text="Red">
      <formula>NOT(ISERROR(SEARCH("Red",P22)))</formula>
    </cfRule>
  </conditionalFormatting>
  <dataValidations count="2">
    <dataValidation type="list" allowBlank="1" showInputMessage="1" showErrorMessage="1" sqref="G22:H48 K22:L48" xr:uid="{9495A0D4-B176-4AED-A6A2-974520A9B9D4}">
      <formula1>level</formula1>
    </dataValidation>
    <dataValidation type="list" allowBlank="1" showInputMessage="1" showErrorMessage="1" sqref="P22:P48" xr:uid="{05897332-F12A-44BD-8A30-25B2510F43F8}">
      <formula1>RAG</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F394-CF88-406A-93A6-5A993528C134}">
  <sheetPr>
    <pageSetUpPr fitToPage="1"/>
  </sheetPr>
  <dimension ref="B2:V2168"/>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181</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COUNTIF($I$22:$I$47,"LOW")</f>
        <v>0</v>
      </c>
      <c r="H10" s="152">
        <f>COUNTIF($I$22:$I$47,"MEDIUM")</f>
        <v>0</v>
      </c>
      <c r="I10" s="152">
        <f>COUNTIF($I$22:$I$47,"HIGH")</f>
        <v>0</v>
      </c>
      <c r="J10" s="42" t="str">
        <f>IFERROR(AVERAGE($T$22:$T$47),"")</f>
        <v/>
      </c>
      <c r="L10" s="43" t="s">
        <v>103</v>
      </c>
      <c r="M10" s="44">
        <f>COUNTIF($G$22:$G$47,M$9)</f>
        <v>0</v>
      </c>
      <c r="N10" s="44">
        <f>COUNTIF($G$22:$G$47,N$9)</f>
        <v>0</v>
      </c>
      <c r="O10" s="44">
        <f>COUNTIF($G$22:$G$47,O$9)</f>
        <v>0</v>
      </c>
      <c r="P10" s="44">
        <f>COUNTIF($G$22:$G$47,P$9)</f>
        <v>0</v>
      </c>
      <c r="Q10" s="44">
        <f>COUNTIF($G$22:$G$47,Q$9)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COUNTIF($H$22:$H$47,M$9)</f>
        <v>0</v>
      </c>
      <c r="N11" s="47">
        <f>COUNTIF($H$22:$H$47,N$9)</f>
        <v>0</v>
      </c>
      <c r="O11" s="47">
        <f>COUNTIF($H$22:$H$47,O$9)</f>
        <v>0</v>
      </c>
      <c r="P11" s="47">
        <f>COUNTIF($H$22:$H$47,P$9)</f>
        <v>0</v>
      </c>
      <c r="Q11" s="47">
        <f>COUNTIF($H$22:$H$47,Q$9)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COUNTIF($M$22:$M$47,"LOW")</f>
        <v>0</v>
      </c>
      <c r="H15" s="152">
        <f>COUNTIF($M$22:$M$47,"MEDIUM")</f>
        <v>0</v>
      </c>
      <c r="I15" s="152">
        <f>COUNTIF($M$22:$M$47,"HIGH")</f>
        <v>0</v>
      </c>
      <c r="J15" s="42" t="str">
        <f>IFERROR(AVERAGE($U$22:$U$47),"")</f>
        <v/>
      </c>
      <c r="L15" s="43" t="s">
        <v>103</v>
      </c>
      <c r="M15" s="44">
        <f>COUNTIF($K$22:$K$47,M$14)</f>
        <v>0</v>
      </c>
      <c r="N15" s="44">
        <f>COUNTIF($K$22:$K$47,N$14)</f>
        <v>0</v>
      </c>
      <c r="O15" s="44">
        <f>COUNTIF($K$22:$K$47,O$14)</f>
        <v>0</v>
      </c>
      <c r="P15" s="44">
        <f>COUNTIF($K$22:$K$47,P$14)</f>
        <v>0</v>
      </c>
      <c r="Q15" s="44">
        <f>COUNTIF($K$22:$K$47,Q$14)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COUNTIF($L$22:$L$47,M$14)</f>
        <v>0</v>
      </c>
      <c r="N16" s="47">
        <f>COUNTIF($L$22:$L$47,N$14)</f>
        <v>0</v>
      </c>
      <c r="O16" s="47">
        <f>COUNTIF($L$22:$L$47,O$14)</f>
        <v>0</v>
      </c>
      <c r="P16" s="47">
        <f>COUNTIF($L$22:$L$47,P$14)</f>
        <v>0</v>
      </c>
      <c r="Q16" s="47">
        <f>COUNTIF($L$22:$L$47,Q$14)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46.5" x14ac:dyDescent="0.45">
      <c r="B22" s="54" t="s">
        <v>182</v>
      </c>
      <c r="C22" s="14"/>
      <c r="D22" s="14"/>
      <c r="E22" s="161"/>
      <c r="F22" s="162"/>
      <c r="G22" s="55"/>
      <c r="H22" s="17"/>
      <c r="I22" s="128" t="str">
        <f>IF(T22="","",IF(T22&lt;4.001,"LOW",IF(T22&lt;12.001,"MEDIUM","HIGH")))</f>
        <v/>
      </c>
      <c r="J22" s="54" t="s">
        <v>187</v>
      </c>
      <c r="K22" s="55"/>
      <c r="L22" s="17"/>
      <c r="M22" s="134" t="str">
        <f>IF(U22="","",IF(U22&lt;4.001,"LOW",IF(U22&lt;12.001,"MEDIUM","HIGH")))</f>
        <v/>
      </c>
      <c r="N22" s="132"/>
      <c r="O22" s="55"/>
      <c r="P22" s="17"/>
      <c r="Q22" s="167"/>
      <c r="R22" s="168"/>
      <c r="S22" s="69" t="s">
        <v>192</v>
      </c>
      <c r="T22" s="57" t="str">
        <f>IFERROR(LEFT(G22,1)*LEFT(H22,1),"")</f>
        <v/>
      </c>
      <c r="U22" s="57" t="str">
        <f>IFERROR(LEFT(K22,1)*LEFT(L22,1),"")</f>
        <v/>
      </c>
    </row>
    <row r="23" spans="2:21" s="58" customFormat="1" ht="46.5" x14ac:dyDescent="0.45">
      <c r="B23" s="70" t="s">
        <v>183</v>
      </c>
      <c r="C23" s="15"/>
      <c r="D23" s="15"/>
      <c r="E23" s="163"/>
      <c r="F23" s="164"/>
      <c r="G23" s="18"/>
      <c r="H23" s="122"/>
      <c r="I23" s="128" t="str">
        <f t="shared" ref="I23:I47" si="0">IF(T23="","",IF(T23&lt;4.001,"LOW",IF(T23&lt;12.001,"MEDIUM","HIGH")))</f>
        <v/>
      </c>
      <c r="J23" s="124" t="s">
        <v>188</v>
      </c>
      <c r="K23" s="18"/>
      <c r="L23" s="122"/>
      <c r="M23" s="134" t="str">
        <f t="shared" ref="M23:M47" si="1">IF(U23="","",IF(U23&lt;4.001,"LOW",IF(U23&lt;12.001,"MEDIUM","HIGH")))</f>
        <v/>
      </c>
      <c r="N23" s="123"/>
      <c r="O23" s="18"/>
      <c r="P23" s="21"/>
      <c r="Q23" s="165"/>
      <c r="R23" s="166"/>
      <c r="S23" s="69" t="s">
        <v>193</v>
      </c>
      <c r="T23" s="57" t="str">
        <f t="shared" ref="T23:T47" si="2">IFERROR(LEFT(G23,1)*LEFT(H23,1),"")</f>
        <v/>
      </c>
      <c r="U23" s="57" t="str">
        <f t="shared" ref="U23:U47" si="3">IFERROR(LEFT(K23,1)*LEFT(L23,1),"")</f>
        <v/>
      </c>
    </row>
    <row r="24" spans="2:21" s="58" customFormat="1" ht="58.15" x14ac:dyDescent="0.45">
      <c r="B24" s="70" t="s">
        <v>184</v>
      </c>
      <c r="C24" s="15"/>
      <c r="D24" s="15"/>
      <c r="E24" s="163"/>
      <c r="F24" s="164"/>
      <c r="G24" s="18"/>
      <c r="H24" s="122"/>
      <c r="I24" s="128" t="str">
        <f t="shared" si="0"/>
        <v/>
      </c>
      <c r="J24" s="124" t="s">
        <v>189</v>
      </c>
      <c r="K24" s="18"/>
      <c r="L24" s="122"/>
      <c r="M24" s="134" t="str">
        <f t="shared" si="1"/>
        <v/>
      </c>
      <c r="N24" s="123"/>
      <c r="O24" s="18"/>
      <c r="P24" s="21"/>
      <c r="Q24" s="165"/>
      <c r="R24" s="166"/>
      <c r="S24" s="69" t="s">
        <v>194</v>
      </c>
      <c r="T24" s="57" t="str">
        <f t="shared" si="2"/>
        <v/>
      </c>
      <c r="U24" s="57" t="str">
        <f t="shared" si="3"/>
        <v/>
      </c>
    </row>
    <row r="25" spans="2:21" s="58" customFormat="1" ht="93" x14ac:dyDescent="0.45">
      <c r="B25" s="70" t="s">
        <v>185</v>
      </c>
      <c r="C25" s="15"/>
      <c r="D25" s="15"/>
      <c r="E25" s="163"/>
      <c r="F25" s="164"/>
      <c r="G25" s="18"/>
      <c r="H25" s="122"/>
      <c r="I25" s="128" t="str">
        <f t="shared" si="0"/>
        <v/>
      </c>
      <c r="J25" s="124" t="s">
        <v>190</v>
      </c>
      <c r="K25" s="18"/>
      <c r="L25" s="122"/>
      <c r="M25" s="134" t="str">
        <f t="shared" si="1"/>
        <v/>
      </c>
      <c r="N25" s="123"/>
      <c r="O25" s="18"/>
      <c r="P25" s="21"/>
      <c r="Q25" s="165"/>
      <c r="R25" s="166"/>
      <c r="S25" s="69" t="s">
        <v>195</v>
      </c>
      <c r="T25" s="57" t="str">
        <f t="shared" si="2"/>
        <v/>
      </c>
      <c r="U25" s="57" t="str">
        <f t="shared" si="3"/>
        <v/>
      </c>
    </row>
    <row r="26" spans="2:21" s="58" customFormat="1" ht="34.9" x14ac:dyDescent="0.45">
      <c r="B26" s="70" t="s">
        <v>186</v>
      </c>
      <c r="C26" s="15"/>
      <c r="D26" s="15"/>
      <c r="E26" s="163"/>
      <c r="F26" s="164"/>
      <c r="G26" s="18"/>
      <c r="H26" s="122"/>
      <c r="I26" s="128" t="str">
        <f t="shared" si="0"/>
        <v/>
      </c>
      <c r="J26" s="124" t="s">
        <v>191</v>
      </c>
      <c r="K26" s="18"/>
      <c r="L26" s="122"/>
      <c r="M26" s="134" t="str">
        <f t="shared" si="1"/>
        <v/>
      </c>
      <c r="N26" s="123"/>
      <c r="O26" s="18"/>
      <c r="P26" s="21"/>
      <c r="Q26" s="165"/>
      <c r="R26" s="166"/>
      <c r="S26" s="69"/>
      <c r="T26" s="57" t="str">
        <f t="shared" si="2"/>
        <v/>
      </c>
      <c r="U26" s="57" t="str">
        <f t="shared" si="3"/>
        <v/>
      </c>
    </row>
    <row r="27" spans="2:21" s="58" customFormat="1" x14ac:dyDescent="0.45">
      <c r="B27" s="70"/>
      <c r="C27" s="15"/>
      <c r="D27" s="15"/>
      <c r="E27" s="163"/>
      <c r="F27" s="164"/>
      <c r="G27" s="18"/>
      <c r="H27" s="122"/>
      <c r="I27" s="128" t="str">
        <f t="shared" si="0"/>
        <v/>
      </c>
      <c r="J27" s="124"/>
      <c r="K27" s="18"/>
      <c r="L27" s="122"/>
      <c r="M27" s="134" t="str">
        <f t="shared" si="1"/>
        <v/>
      </c>
      <c r="N27" s="123"/>
      <c r="O27" s="18"/>
      <c r="P27" s="21"/>
      <c r="Q27" s="69"/>
      <c r="R27" s="70"/>
      <c r="S27" s="69"/>
      <c r="T27" s="57" t="str">
        <f t="shared" si="2"/>
        <v/>
      </c>
      <c r="U27" s="57" t="str">
        <f t="shared" si="3"/>
        <v/>
      </c>
    </row>
    <row r="28" spans="2:21" s="58" customFormat="1" x14ac:dyDescent="0.45">
      <c r="B28" s="70"/>
      <c r="C28" s="15"/>
      <c r="D28" s="15"/>
      <c r="E28" s="163"/>
      <c r="F28" s="164"/>
      <c r="G28" s="18"/>
      <c r="H28" s="122"/>
      <c r="I28" s="128" t="str">
        <f t="shared" si="0"/>
        <v/>
      </c>
      <c r="J28" s="124"/>
      <c r="K28" s="18"/>
      <c r="L28" s="122"/>
      <c r="M28" s="134" t="str">
        <f t="shared" si="1"/>
        <v/>
      </c>
      <c r="N28" s="123"/>
      <c r="O28" s="18"/>
      <c r="P28" s="21"/>
      <c r="Q28" s="69"/>
      <c r="R28" s="70"/>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69"/>
      <c r="R29" s="70"/>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69"/>
      <c r="R44" s="70"/>
      <c r="S44" s="69"/>
      <c r="T44" s="57" t="str">
        <f t="shared" si="2"/>
        <v/>
      </c>
      <c r="U44" s="57" t="str">
        <f t="shared" si="3"/>
        <v/>
      </c>
    </row>
    <row r="45" spans="2:21" s="58" customFormat="1" x14ac:dyDescent="0.45">
      <c r="B45" s="70"/>
      <c r="C45" s="15"/>
      <c r="D45" s="15"/>
      <c r="E45" s="163"/>
      <c r="F45" s="164"/>
      <c r="G45" s="18"/>
      <c r="H45" s="122"/>
      <c r="I45" s="128" t="str">
        <f t="shared" si="0"/>
        <v/>
      </c>
      <c r="J45" s="124"/>
      <c r="K45" s="18"/>
      <c r="L45" s="122"/>
      <c r="M45" s="134" t="str">
        <f t="shared" si="1"/>
        <v/>
      </c>
      <c r="N45" s="123"/>
      <c r="O45" s="18"/>
      <c r="P45" s="21"/>
      <c r="Q45" s="69"/>
      <c r="R45" s="70"/>
      <c r="S45" s="69"/>
      <c r="T45" s="57" t="str">
        <f t="shared" si="2"/>
        <v/>
      </c>
      <c r="U45" s="57" t="str">
        <f t="shared" si="3"/>
        <v/>
      </c>
    </row>
    <row r="46" spans="2:21" s="58" customFormat="1" x14ac:dyDescent="0.45">
      <c r="B46" s="70"/>
      <c r="C46" s="15"/>
      <c r="D46" s="15"/>
      <c r="E46" s="163"/>
      <c r="F46" s="164"/>
      <c r="G46" s="18"/>
      <c r="H46" s="122"/>
      <c r="I46" s="128" t="str">
        <f t="shared" si="0"/>
        <v/>
      </c>
      <c r="J46" s="124"/>
      <c r="K46" s="18"/>
      <c r="L46" s="122"/>
      <c r="M46" s="134" t="str">
        <f t="shared" si="1"/>
        <v/>
      </c>
      <c r="N46" s="123"/>
      <c r="O46" s="18"/>
      <c r="P46" s="21"/>
      <c r="Q46" s="165"/>
      <c r="R46" s="166"/>
      <c r="S46" s="69"/>
      <c r="T46" s="57" t="str">
        <f t="shared" si="2"/>
        <v/>
      </c>
      <c r="U46" s="57" t="str">
        <f t="shared" si="3"/>
        <v/>
      </c>
    </row>
    <row r="47" spans="2:21" s="81" customFormat="1" ht="24.75" customHeight="1" thickBot="1" x14ac:dyDescent="0.5">
      <c r="B47" s="77" t="s">
        <v>106</v>
      </c>
      <c r="C47" s="78"/>
      <c r="D47" s="78"/>
      <c r="E47" s="169"/>
      <c r="F47" s="170"/>
      <c r="G47" s="79"/>
      <c r="H47" s="126"/>
      <c r="I47" s="129" t="str">
        <f t="shared" si="0"/>
        <v/>
      </c>
      <c r="J47" s="127"/>
      <c r="K47" s="79"/>
      <c r="L47" s="126"/>
      <c r="M47" s="135" t="str">
        <f t="shared" si="1"/>
        <v/>
      </c>
      <c r="N47" s="133"/>
      <c r="O47" s="79"/>
      <c r="P47" s="79"/>
      <c r="Q47" s="159"/>
      <c r="R47" s="160"/>
      <c r="S47" s="80"/>
      <c r="T47" s="73" t="str">
        <f t="shared" si="2"/>
        <v/>
      </c>
      <c r="U47" s="73" t="str">
        <f t="shared" si="3"/>
        <v/>
      </c>
    </row>
    <row r="48" spans="2:21" customFormat="1" ht="15" customHeight="1" thickTop="1" x14ac:dyDescent="0.45"/>
    <row r="49" customFormat="1" ht="15" customHeight="1" x14ac:dyDescent="0.45"/>
    <row r="50" customFormat="1" ht="15" customHeight="1" x14ac:dyDescent="0.45"/>
    <row r="51" customFormat="1" ht="15" customHeight="1" x14ac:dyDescent="0.45"/>
    <row r="52" customFormat="1" ht="15" customHeight="1" x14ac:dyDescent="0.45"/>
    <row r="53" customFormat="1" ht="15" customHeight="1" x14ac:dyDescent="0.45"/>
    <row r="54" customFormat="1" ht="15" customHeight="1" x14ac:dyDescent="0.45"/>
    <row r="55" customFormat="1" ht="15" customHeight="1" x14ac:dyDescent="0.45"/>
    <row r="56" customFormat="1" ht="15" customHeight="1" x14ac:dyDescent="0.45"/>
    <row r="57" customFormat="1" ht="15" customHeight="1" x14ac:dyDescent="0.45"/>
    <row r="58" customFormat="1" ht="15" customHeight="1" x14ac:dyDescent="0.45"/>
    <row r="59" customFormat="1" ht="15" customHeight="1" x14ac:dyDescent="0.45"/>
    <row r="60" customFormat="1" ht="15" customHeight="1" x14ac:dyDescent="0.45"/>
    <row r="61" customFormat="1" ht="15" customHeight="1" x14ac:dyDescent="0.45"/>
    <row r="62" customFormat="1" ht="15" customHeight="1" x14ac:dyDescent="0.45"/>
    <row r="63" customFormat="1" ht="15" customHeight="1" x14ac:dyDescent="0.45"/>
    <row r="64"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customFormat="1" ht="15" customHeight="1" x14ac:dyDescent="0.45"/>
    <row r="595" ht="15" customHeight="1" x14ac:dyDescent="0.45"/>
    <row r="596"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row r="2168" ht="15" customHeight="1" x14ac:dyDescent="0.45"/>
  </sheetData>
  <sheetProtection formatColumns="0" formatRows="0" insertColumns="0" insertRows="0" deleteColumns="0" deleteRows="0" selectLockedCells="1"/>
  <mergeCells count="62">
    <mergeCell ref="B7:E7"/>
    <mergeCell ref="G7:J7"/>
    <mergeCell ref="L7:Q7"/>
    <mergeCell ref="G8:J8"/>
    <mergeCell ref="M8:Q8"/>
    <mergeCell ref="B20:B21"/>
    <mergeCell ref="C20:C21"/>
    <mergeCell ref="D20:D21"/>
    <mergeCell ref="E20:F21"/>
    <mergeCell ref="G20:H20"/>
    <mergeCell ref="G10:G11"/>
    <mergeCell ref="H10:H11"/>
    <mergeCell ref="I10:I11"/>
    <mergeCell ref="S20:S21"/>
    <mergeCell ref="T20:T21"/>
    <mergeCell ref="G13:J13"/>
    <mergeCell ref="M13:Q13"/>
    <mergeCell ref="G15:G16"/>
    <mergeCell ref="H15:H16"/>
    <mergeCell ref="I15:I16"/>
    <mergeCell ref="U20:U21"/>
    <mergeCell ref="E25:F25"/>
    <mergeCell ref="Q25:R25"/>
    <mergeCell ref="E22:F22"/>
    <mergeCell ref="Q22:R22"/>
    <mergeCell ref="I20:I21"/>
    <mergeCell ref="J20:J21"/>
    <mergeCell ref="K20:L20"/>
    <mergeCell ref="M20:M21"/>
    <mergeCell ref="N20:N21"/>
    <mergeCell ref="O20:O21"/>
    <mergeCell ref="P20:P21"/>
    <mergeCell ref="Q20:R21"/>
    <mergeCell ref="E26:F26"/>
    <mergeCell ref="Q26:R26"/>
    <mergeCell ref="E23:F23"/>
    <mergeCell ref="Q23:R23"/>
    <mergeCell ref="E24:F24"/>
    <mergeCell ref="Q24:R24"/>
    <mergeCell ref="E27:F27"/>
    <mergeCell ref="E28:F28"/>
    <mergeCell ref="E29:F29"/>
    <mergeCell ref="E30:F30"/>
    <mergeCell ref="E31:F31"/>
    <mergeCell ref="E43:F43"/>
    <mergeCell ref="E32:F32"/>
    <mergeCell ref="E33:F33"/>
    <mergeCell ref="E34:F34"/>
    <mergeCell ref="E35:F35"/>
    <mergeCell ref="E36:F36"/>
    <mergeCell ref="E37:F37"/>
    <mergeCell ref="E38:F38"/>
    <mergeCell ref="E39:F39"/>
    <mergeCell ref="E40:F40"/>
    <mergeCell ref="E41:F41"/>
    <mergeCell ref="E42:F42"/>
    <mergeCell ref="E44:F44"/>
    <mergeCell ref="E45:F45"/>
    <mergeCell ref="E46:F46"/>
    <mergeCell ref="Q46:R46"/>
    <mergeCell ref="E47:F47"/>
    <mergeCell ref="Q47:R47"/>
  </mergeCells>
  <conditionalFormatting sqref="G22:H47 K22:L47">
    <cfRule type="containsText" dxfId="98" priority="4" operator="containsText" text="5">
      <formula>NOT(ISERROR(SEARCH("5",G22)))</formula>
    </cfRule>
    <cfRule type="containsText" dxfId="97" priority="5" operator="containsText" text="4">
      <formula>NOT(ISERROR(SEARCH("4",G22)))</formula>
    </cfRule>
    <cfRule type="containsText" dxfId="96" priority="6" operator="containsText" text="3">
      <formula>NOT(ISERROR(SEARCH("3",G22)))</formula>
    </cfRule>
    <cfRule type="containsText" dxfId="95" priority="7" operator="containsText" text="2">
      <formula>NOT(ISERROR(SEARCH("2",G22)))</formula>
    </cfRule>
    <cfRule type="containsText" dxfId="94" priority="8" operator="containsText" text="1">
      <formula>NOT(ISERROR(SEARCH("1",G22)))</formula>
    </cfRule>
  </conditionalFormatting>
  <conditionalFormatting sqref="J11 J16 I22:I47 M22:M47">
    <cfRule type="containsText" dxfId="93" priority="9" operator="containsText" text="HIGH">
      <formula>NOT(ISERROR(SEARCH("HIGH",I11)))</formula>
    </cfRule>
    <cfRule type="containsText" dxfId="92" priority="10" operator="containsText" text="MEDIUM">
      <formula>NOT(ISERROR(SEARCH("MEDIUM",I11)))</formula>
    </cfRule>
    <cfRule type="containsText" dxfId="91" priority="11" operator="containsText" text="LOW">
      <formula>NOT(ISERROR(SEARCH("LOW",I11)))</formula>
    </cfRule>
  </conditionalFormatting>
  <conditionalFormatting sqref="P22:P47">
    <cfRule type="containsText" dxfId="90" priority="1" operator="containsText" text="Green">
      <formula>NOT(ISERROR(SEARCH("Green",P22)))</formula>
    </cfRule>
    <cfRule type="containsText" dxfId="89" priority="2" operator="containsText" text="Amber">
      <formula>NOT(ISERROR(SEARCH("Amber",P22)))</formula>
    </cfRule>
    <cfRule type="containsText" dxfId="88" priority="3" operator="containsText" text="Red">
      <formula>NOT(ISERROR(SEARCH("Red",P22)))</formula>
    </cfRule>
  </conditionalFormatting>
  <dataValidations count="2">
    <dataValidation type="list" allowBlank="1" showInputMessage="1" showErrorMessage="1" sqref="P22:P47" xr:uid="{0B2CEC5A-3BB6-4509-9FD9-9F12F2F19C89}">
      <formula1>RAG</formula1>
    </dataValidation>
    <dataValidation type="list" allowBlank="1" showInputMessage="1" showErrorMessage="1" sqref="G22:H47 K22:L47" xr:uid="{A488A4F8-6B24-4F25-97A3-0A39CE79988A}">
      <formula1>level</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3F23-CA98-4E1D-8073-3CFE520DD7D0}">
  <sheetPr>
    <pageSetUpPr fitToPage="1"/>
  </sheetPr>
  <dimension ref="B2:V2167"/>
  <sheetViews>
    <sheetView showGridLines="0" zoomScale="80" zoomScaleNormal="80" workbookViewId="0"/>
  </sheetViews>
  <sheetFormatPr defaultColWidth="9.1328125" defaultRowHeight="18" outlineLevelCol="1" x14ac:dyDescent="0.45"/>
  <cols>
    <col min="1" max="1" width="1.59765625" style="23" customWidth="1"/>
    <col min="2" max="2" width="22.59765625" style="23" customWidth="1"/>
    <col min="3" max="3" width="17.1328125" style="23" customWidth="1"/>
    <col min="4" max="4" width="19.3984375" style="23" customWidth="1"/>
    <col min="5" max="5" width="40.86328125" style="23" customWidth="1"/>
    <col min="6" max="6" width="4.1328125" style="23" customWidth="1"/>
    <col min="7" max="8" width="16.73046875" style="24" customWidth="1"/>
    <col min="9" max="9" width="16.73046875" style="25" customWidth="1"/>
    <col min="10" max="10" width="51" style="23" customWidth="1"/>
    <col min="11" max="12" width="14.73046875" style="24" customWidth="1"/>
    <col min="13" max="15" width="14.73046875" style="23" customWidth="1"/>
    <col min="16" max="16" width="14.73046875" style="24" customWidth="1"/>
    <col min="17" max="17" width="14.73046875" style="23" customWidth="1"/>
    <col min="18" max="18" width="30.1328125" style="23" customWidth="1"/>
    <col min="19" max="19" width="28.73046875" style="23" customWidth="1"/>
    <col min="20" max="21" width="15.1328125" style="23" hidden="1" customWidth="1" outlineLevel="1"/>
    <col min="22" max="22" width="10.73046875" style="23" customWidth="1" collapsed="1"/>
    <col min="23" max="50" width="10.73046875" style="23" customWidth="1"/>
    <col min="51" max="16384" width="9.1328125" style="23"/>
  </cols>
  <sheetData>
    <row r="2" spans="2:19" ht="23.25" x14ac:dyDescent="0.45">
      <c r="B2" s="22" t="s">
        <v>75</v>
      </c>
    </row>
    <row r="3" spans="2:19" ht="21.4" thickBot="1" x14ac:dyDescent="0.5">
      <c r="B3" s="26" t="s">
        <v>47</v>
      </c>
      <c r="C3" s="27"/>
      <c r="D3" s="27"/>
      <c r="E3" s="27"/>
      <c r="F3" s="27"/>
      <c r="G3" s="28"/>
      <c r="H3" s="28"/>
      <c r="I3" s="29"/>
      <c r="J3" s="27"/>
      <c r="K3" s="28"/>
      <c r="L3" s="28"/>
      <c r="M3" s="27"/>
      <c r="N3" s="27"/>
      <c r="O3" s="27"/>
      <c r="P3" s="28"/>
      <c r="Q3" s="27"/>
      <c r="R3"/>
      <c r="S3"/>
    </row>
    <row r="4" spans="2:19" ht="15" customHeight="1" x14ac:dyDescent="0.45">
      <c r="R4"/>
      <c r="S4"/>
    </row>
    <row r="5" spans="2:19" ht="20.100000000000001" customHeight="1" x14ac:dyDescent="0.45">
      <c r="B5" s="30" t="s">
        <v>196</v>
      </c>
      <c r="C5" s="31"/>
      <c r="D5" s="31"/>
      <c r="E5" s="31"/>
      <c r="F5" s="31"/>
      <c r="G5" s="32"/>
      <c r="H5" s="32"/>
      <c r="I5" s="33"/>
      <c r="J5" s="31"/>
      <c r="K5" s="32"/>
      <c r="L5" s="32"/>
      <c r="M5" s="31"/>
      <c r="N5" s="31"/>
      <c r="O5" s="31"/>
      <c r="P5" s="32"/>
      <c r="Q5" s="31"/>
      <c r="R5"/>
      <c r="S5"/>
    </row>
    <row r="6" spans="2:19" ht="20.100000000000001" customHeight="1" x14ac:dyDescent="0.45">
      <c r="R6"/>
      <c r="S6"/>
    </row>
    <row r="7" spans="2:19" ht="20.100000000000001" customHeight="1" x14ac:dyDescent="0.45">
      <c r="B7" s="171" t="s">
        <v>105</v>
      </c>
      <c r="C7" s="171"/>
      <c r="D7" s="171"/>
      <c r="E7" s="171"/>
      <c r="F7" s="34"/>
      <c r="G7" s="171" t="s">
        <v>83</v>
      </c>
      <c r="H7" s="171"/>
      <c r="I7" s="171"/>
      <c r="J7" s="171"/>
      <c r="K7" s="35"/>
      <c r="L7" s="171" t="s">
        <v>65</v>
      </c>
      <c r="M7" s="171"/>
      <c r="N7" s="171"/>
      <c r="O7" s="171"/>
      <c r="P7" s="171"/>
      <c r="Q7" s="171"/>
    </row>
    <row r="8" spans="2:19" ht="20.100000000000001" customHeight="1" thickBot="1" x14ac:dyDescent="0.5">
      <c r="B8" s="95"/>
      <c r="C8" s="27"/>
      <c r="D8" s="27"/>
      <c r="E8" s="27"/>
      <c r="G8" s="149" t="s">
        <v>69</v>
      </c>
      <c r="H8" s="149"/>
      <c r="I8" s="149"/>
      <c r="J8" s="149"/>
      <c r="M8" s="149" t="s">
        <v>69</v>
      </c>
      <c r="N8" s="149"/>
      <c r="O8" s="149"/>
      <c r="P8" s="149"/>
      <c r="Q8" s="149"/>
      <c r="R8" s="36"/>
    </row>
    <row r="9" spans="2:19" ht="20.100000000000001" customHeight="1" x14ac:dyDescent="0.45">
      <c r="B9" s="96" t="s">
        <v>109</v>
      </c>
      <c r="C9" s="97"/>
      <c r="D9" s="97"/>
      <c r="E9" s="98"/>
      <c r="F9" s="37"/>
      <c r="G9" s="62" t="s">
        <v>67</v>
      </c>
      <c r="H9" s="65" t="s">
        <v>86</v>
      </c>
      <c r="I9" s="68" t="s">
        <v>82</v>
      </c>
      <c r="J9" s="38" t="s">
        <v>68</v>
      </c>
      <c r="L9" s="39"/>
      <c r="M9" s="61" t="s">
        <v>60</v>
      </c>
      <c r="N9" s="63" t="s">
        <v>61</v>
      </c>
      <c r="O9" s="64" t="s">
        <v>62</v>
      </c>
      <c r="P9" s="66" t="s">
        <v>63</v>
      </c>
      <c r="Q9" s="67" t="s">
        <v>64</v>
      </c>
      <c r="R9" s="40"/>
    </row>
    <row r="10" spans="2:19" ht="20.100000000000001" customHeight="1" x14ac:dyDescent="0.45">
      <c r="B10" s="96" t="s">
        <v>107</v>
      </c>
      <c r="C10" s="97"/>
      <c r="D10" s="97"/>
      <c r="E10" s="98"/>
      <c r="F10" s="37"/>
      <c r="G10" s="152">
        <f>COUNTIF($I$22:$I$46,"LOW")</f>
        <v>0</v>
      </c>
      <c r="H10" s="152">
        <f>COUNTIF($I$22:$I$46,"MEDIUM")</f>
        <v>0</v>
      </c>
      <c r="I10" s="152">
        <f>COUNTIF($I$22:$I$46,"HIGH")</f>
        <v>0</v>
      </c>
      <c r="J10" s="42" t="str">
        <f>IFERROR(AVERAGE($T$22:$T$46),"")</f>
        <v/>
      </c>
      <c r="L10" s="43" t="s">
        <v>103</v>
      </c>
      <c r="M10" s="44">
        <f>COUNTIF($G$22:$G$46,M$9)</f>
        <v>0</v>
      </c>
      <c r="N10" s="44">
        <f>COUNTIF($G$22:$G$46,N$9)</f>
        <v>0</v>
      </c>
      <c r="O10" s="44">
        <f>COUNTIF($G$22:$G$46,O$9)</f>
        <v>0</v>
      </c>
      <c r="P10" s="44">
        <f>COUNTIF($G$22:$G$46,P$9)</f>
        <v>0</v>
      </c>
      <c r="Q10" s="44">
        <f>COUNTIF($G$22:$G$46,Q$9)</f>
        <v>0</v>
      </c>
      <c r="R10" s="45"/>
    </row>
    <row r="11" spans="2:19" ht="20.100000000000001" customHeight="1" x14ac:dyDescent="0.45">
      <c r="B11" s="96" t="s">
        <v>110</v>
      </c>
      <c r="C11" s="97"/>
      <c r="D11" s="97"/>
      <c r="E11" s="98"/>
      <c r="F11" s="37"/>
      <c r="G11" s="153"/>
      <c r="H11" s="153"/>
      <c r="I11" s="153"/>
      <c r="J11" s="46" t="str">
        <f>IF(J10="","",IF(J10&lt;4.001,"LOW",IF(J10&lt;12.001,"MEDIUM","HIGH")))</f>
        <v/>
      </c>
      <c r="L11" s="43" t="s">
        <v>66</v>
      </c>
      <c r="M11" s="47">
        <f>COUNTIF($H$22:$H$46,M$9)</f>
        <v>0</v>
      </c>
      <c r="N11" s="47">
        <f>COUNTIF($H$22:$H$46,N$9)</f>
        <v>0</v>
      </c>
      <c r="O11" s="47">
        <f>COUNTIF($H$22:$H$46,O$9)</f>
        <v>0</v>
      </c>
      <c r="P11" s="47">
        <f>COUNTIF($H$22:$H$46,P$9)</f>
        <v>0</v>
      </c>
      <c r="Q11" s="47">
        <f>COUNTIF($H$22:$H$46,Q$9)</f>
        <v>0</v>
      </c>
      <c r="R11" s="45"/>
    </row>
    <row r="12" spans="2:19" ht="20.100000000000001" customHeight="1" x14ac:dyDescent="0.45">
      <c r="B12" s="96" t="s">
        <v>111</v>
      </c>
      <c r="C12" s="97"/>
      <c r="D12" s="97"/>
      <c r="E12" s="98"/>
      <c r="F12" s="37"/>
      <c r="G12" s="39"/>
      <c r="H12" s="39"/>
      <c r="I12" s="48"/>
      <c r="L12" s="49"/>
      <c r="M12" s="37"/>
      <c r="N12" s="37"/>
      <c r="O12" s="37"/>
    </row>
    <row r="13" spans="2:19" ht="20.100000000000001" customHeight="1" x14ac:dyDescent="0.45">
      <c r="B13" s="96" t="s">
        <v>112</v>
      </c>
      <c r="C13" s="97"/>
      <c r="D13" s="97"/>
      <c r="E13" s="98"/>
      <c r="F13" s="37"/>
      <c r="G13" s="149" t="s">
        <v>72</v>
      </c>
      <c r="H13" s="149"/>
      <c r="I13" s="149"/>
      <c r="J13" s="149"/>
      <c r="L13" s="49"/>
      <c r="M13" s="149" t="s">
        <v>72</v>
      </c>
      <c r="N13" s="149"/>
      <c r="O13" s="149"/>
      <c r="P13" s="149"/>
      <c r="Q13" s="149"/>
      <c r="R13" s="36"/>
    </row>
    <row r="14" spans="2:19" ht="20.100000000000001" customHeight="1" x14ac:dyDescent="0.45">
      <c r="B14" s="96" t="s">
        <v>113</v>
      </c>
      <c r="C14" s="97"/>
      <c r="D14" s="97"/>
      <c r="E14" s="98"/>
      <c r="F14" s="37"/>
      <c r="G14" s="62" t="s">
        <v>67</v>
      </c>
      <c r="H14" s="65" t="s">
        <v>86</v>
      </c>
      <c r="I14" s="68" t="s">
        <v>82</v>
      </c>
      <c r="J14" s="38" t="s">
        <v>68</v>
      </c>
      <c r="L14" s="49"/>
      <c r="M14" s="61" t="s">
        <v>60</v>
      </c>
      <c r="N14" s="63" t="s">
        <v>61</v>
      </c>
      <c r="O14" s="64" t="s">
        <v>62</v>
      </c>
      <c r="P14" s="66" t="s">
        <v>63</v>
      </c>
      <c r="Q14" s="67" t="s">
        <v>64</v>
      </c>
      <c r="R14" s="40"/>
    </row>
    <row r="15" spans="2:19" ht="20.100000000000001" customHeight="1" x14ac:dyDescent="0.45">
      <c r="B15" s="96" t="s">
        <v>114</v>
      </c>
      <c r="C15" s="97"/>
      <c r="D15" s="97"/>
      <c r="E15" s="98"/>
      <c r="F15" s="37"/>
      <c r="G15" s="152">
        <f>COUNTIF($M$22:$M$46,"LOW")</f>
        <v>0</v>
      </c>
      <c r="H15" s="152">
        <f>COUNTIF($M$22:$M$46,"MEDIUM")</f>
        <v>0</v>
      </c>
      <c r="I15" s="152">
        <f>COUNTIF($M$22:$M$46,"HIGH")</f>
        <v>0</v>
      </c>
      <c r="J15" s="42" t="str">
        <f>IFERROR(AVERAGE($U$22:$U$46),"")</f>
        <v/>
      </c>
      <c r="L15" s="43" t="s">
        <v>103</v>
      </c>
      <c r="M15" s="44">
        <f>COUNTIF($K$22:$K$46,M$14)</f>
        <v>0</v>
      </c>
      <c r="N15" s="44">
        <f>COUNTIF($K$22:$K$46,N$14)</f>
        <v>0</v>
      </c>
      <c r="O15" s="44">
        <f>COUNTIF($K$22:$K$46,O$14)</f>
        <v>0</v>
      </c>
      <c r="P15" s="44">
        <f>COUNTIF($K$22:$K$46,P$14)</f>
        <v>0</v>
      </c>
      <c r="Q15" s="44">
        <f>COUNTIF($K$22:$K$46,Q$14)</f>
        <v>0</v>
      </c>
      <c r="R15" s="45"/>
    </row>
    <row r="16" spans="2:19" ht="20.100000000000001" customHeight="1" x14ac:dyDescent="0.45">
      <c r="B16" s="99" t="s">
        <v>115</v>
      </c>
      <c r="C16" s="97"/>
      <c r="D16" s="97"/>
      <c r="E16" s="98"/>
      <c r="F16" s="37"/>
      <c r="G16" s="153"/>
      <c r="H16" s="153"/>
      <c r="I16" s="153"/>
      <c r="J16" s="46" t="str">
        <f>IF(J15="","",IF(J15&lt;4.001,"LOW",IF(J15&lt;12.001,"MEDIUM","HIGH")))</f>
        <v/>
      </c>
      <c r="L16" s="43" t="s">
        <v>66</v>
      </c>
      <c r="M16" s="47">
        <f>COUNTIF($L$22:$L$46,M$14)</f>
        <v>0</v>
      </c>
      <c r="N16" s="47">
        <f>COUNTIF($L$22:$L$46,N$14)</f>
        <v>0</v>
      </c>
      <c r="O16" s="47">
        <f>COUNTIF($L$22:$L$46,O$14)</f>
        <v>0</v>
      </c>
      <c r="P16" s="47">
        <f>COUNTIF($L$22:$L$46,P$14)</f>
        <v>0</v>
      </c>
      <c r="Q16" s="47">
        <f>COUNTIF($L$22:$L$46,Q$14)</f>
        <v>0</v>
      </c>
      <c r="R16" s="45"/>
    </row>
    <row r="17" spans="2:21" ht="20.100000000000001" customHeight="1" thickBot="1" x14ac:dyDescent="0.5">
      <c r="B17" s="96" t="s">
        <v>116</v>
      </c>
      <c r="C17" s="97"/>
      <c r="D17" s="97"/>
      <c r="E17" s="98"/>
      <c r="F17" s="37"/>
      <c r="G17" s="39"/>
      <c r="H17" s="39"/>
      <c r="I17" s="48"/>
      <c r="J17" s="43"/>
      <c r="K17" s="39"/>
      <c r="L17" s="39"/>
      <c r="M17" s="37"/>
      <c r="N17" s="37"/>
    </row>
    <row r="18" spans="2:21" ht="20.100000000000001" customHeight="1" thickTop="1" thickBot="1" x14ac:dyDescent="0.5">
      <c r="B18" s="100" t="s">
        <v>117</v>
      </c>
      <c r="C18" s="101"/>
      <c r="D18" s="101"/>
      <c r="E18" s="102"/>
      <c r="I18" s="130" t="s">
        <v>397</v>
      </c>
      <c r="M18" s="130" t="s">
        <v>397</v>
      </c>
    </row>
    <row r="19" spans="2:21" ht="20.100000000000001" customHeight="1" x14ac:dyDescent="0.45">
      <c r="B19" s="41"/>
      <c r="I19" s="131" t="s">
        <v>398</v>
      </c>
      <c r="M19" s="131" t="s">
        <v>398</v>
      </c>
    </row>
    <row r="20" spans="2:21" ht="45" customHeight="1" x14ac:dyDescent="0.45">
      <c r="B20" s="142" t="s">
        <v>87</v>
      </c>
      <c r="C20" s="144" t="s">
        <v>50</v>
      </c>
      <c r="D20" s="144" t="s">
        <v>51</v>
      </c>
      <c r="E20" s="146" t="s">
        <v>53</v>
      </c>
      <c r="F20" s="147"/>
      <c r="G20" s="146" t="s">
        <v>76</v>
      </c>
      <c r="H20" s="157"/>
      <c r="I20" s="150" t="s">
        <v>70</v>
      </c>
      <c r="J20" s="147" t="s">
        <v>54</v>
      </c>
      <c r="K20" s="146" t="s">
        <v>55</v>
      </c>
      <c r="L20" s="157"/>
      <c r="M20" s="150" t="s">
        <v>71</v>
      </c>
      <c r="N20" s="147" t="s">
        <v>56</v>
      </c>
      <c r="O20" s="155" t="s">
        <v>59</v>
      </c>
      <c r="P20" s="155" t="s">
        <v>73</v>
      </c>
      <c r="Q20" s="146" t="s">
        <v>57</v>
      </c>
      <c r="R20" s="147"/>
      <c r="S20" s="146" t="s">
        <v>58</v>
      </c>
      <c r="T20" s="158" t="s">
        <v>77</v>
      </c>
      <c r="U20" s="158" t="s">
        <v>78</v>
      </c>
    </row>
    <row r="21" spans="2:21" s="53" customFormat="1" ht="45" customHeight="1" thickBot="1" x14ac:dyDescent="0.5">
      <c r="B21" s="143"/>
      <c r="C21" s="145"/>
      <c r="D21" s="145"/>
      <c r="E21" s="154"/>
      <c r="F21" s="148"/>
      <c r="G21" s="52" t="s">
        <v>104</v>
      </c>
      <c r="H21" s="125" t="s">
        <v>52</v>
      </c>
      <c r="I21" s="151"/>
      <c r="J21" s="148"/>
      <c r="K21" s="52" t="s">
        <v>104</v>
      </c>
      <c r="L21" s="125" t="s">
        <v>52</v>
      </c>
      <c r="M21" s="151"/>
      <c r="N21" s="148"/>
      <c r="O21" s="156"/>
      <c r="P21" s="156"/>
      <c r="Q21" s="154"/>
      <c r="R21" s="148"/>
      <c r="S21" s="154"/>
      <c r="T21" s="158"/>
      <c r="U21" s="158"/>
    </row>
    <row r="22" spans="2:21" s="58" customFormat="1" ht="34.9" x14ac:dyDescent="0.45">
      <c r="B22" s="54" t="s">
        <v>197</v>
      </c>
      <c r="C22" s="14"/>
      <c r="D22" s="14"/>
      <c r="E22" s="161"/>
      <c r="F22" s="162"/>
      <c r="G22" s="55"/>
      <c r="H22" s="17"/>
      <c r="I22" s="128" t="str">
        <f>IF(T22="","",IF(T22&lt;4.001,"LOW",IF(T22&lt;12.001,"MEDIUM","HIGH")))</f>
        <v/>
      </c>
      <c r="J22" s="54" t="s">
        <v>201</v>
      </c>
      <c r="K22" s="55"/>
      <c r="L22" s="17"/>
      <c r="M22" s="134" t="str">
        <f>IF(U22="","",IF(U22&lt;4.001,"LOW",IF(U22&lt;12.001,"MEDIUM","HIGH")))</f>
        <v/>
      </c>
      <c r="N22" s="132"/>
      <c r="O22" s="55"/>
      <c r="P22" s="17"/>
      <c r="Q22" s="167"/>
      <c r="R22" s="168"/>
      <c r="S22" s="110" t="s">
        <v>205</v>
      </c>
      <c r="T22" s="57" t="str">
        <f>IFERROR(LEFT(G22,1)*LEFT(H22,1),"")</f>
        <v/>
      </c>
      <c r="U22" s="57" t="str">
        <f>IFERROR(LEFT(K22,1)*LEFT(L22,1),"")</f>
        <v/>
      </c>
    </row>
    <row r="23" spans="2:21" s="58" customFormat="1" ht="58.15" x14ac:dyDescent="0.45">
      <c r="B23" s="70" t="s">
        <v>198</v>
      </c>
      <c r="C23" s="15"/>
      <c r="D23" s="15"/>
      <c r="E23" s="163"/>
      <c r="F23" s="164"/>
      <c r="G23" s="18"/>
      <c r="H23" s="122"/>
      <c r="I23" s="128" t="str">
        <f t="shared" ref="I23:I46" si="0">IF(T23="","",IF(T23&lt;4.001,"LOW",IF(T23&lt;12.001,"MEDIUM","HIGH")))</f>
        <v/>
      </c>
      <c r="J23" s="124" t="s">
        <v>202</v>
      </c>
      <c r="K23" s="18"/>
      <c r="L23" s="122"/>
      <c r="M23" s="134" t="str">
        <f t="shared" ref="M23:M46" si="1">IF(U23="","",IF(U23&lt;4.001,"LOW",IF(U23&lt;12.001,"MEDIUM","HIGH")))</f>
        <v/>
      </c>
      <c r="N23" s="123"/>
      <c r="O23" s="18"/>
      <c r="P23" s="21"/>
      <c r="Q23" s="165"/>
      <c r="R23" s="166"/>
      <c r="S23" s="69" t="s">
        <v>206</v>
      </c>
      <c r="T23" s="57" t="str">
        <f t="shared" ref="T23:T46" si="2">IFERROR(LEFT(G23,1)*LEFT(H23,1),"")</f>
        <v/>
      </c>
      <c r="U23" s="57" t="str">
        <f t="shared" ref="U23:U46" si="3">IFERROR(LEFT(K23,1)*LEFT(L23,1),"")</f>
        <v/>
      </c>
    </row>
    <row r="24" spans="2:21" s="58" customFormat="1" ht="34.9" x14ac:dyDescent="0.45">
      <c r="B24" s="70" t="s">
        <v>199</v>
      </c>
      <c r="C24" s="15"/>
      <c r="D24" s="15"/>
      <c r="E24" s="163"/>
      <c r="F24" s="164"/>
      <c r="G24" s="18"/>
      <c r="H24" s="122"/>
      <c r="I24" s="128" t="str">
        <f t="shared" si="0"/>
        <v/>
      </c>
      <c r="J24" s="124" t="s">
        <v>203</v>
      </c>
      <c r="K24" s="18"/>
      <c r="L24" s="122"/>
      <c r="M24" s="134" t="str">
        <f t="shared" si="1"/>
        <v/>
      </c>
      <c r="N24" s="123"/>
      <c r="O24" s="18"/>
      <c r="P24" s="21"/>
      <c r="Q24" s="165"/>
      <c r="R24" s="166"/>
      <c r="S24" s="69" t="s">
        <v>205</v>
      </c>
      <c r="T24" s="57" t="str">
        <f t="shared" si="2"/>
        <v/>
      </c>
      <c r="U24" s="57" t="str">
        <f t="shared" si="3"/>
        <v/>
      </c>
    </row>
    <row r="25" spans="2:21" s="58" customFormat="1" ht="93" x14ac:dyDescent="0.45">
      <c r="B25" s="70" t="s">
        <v>200</v>
      </c>
      <c r="C25" s="15"/>
      <c r="D25" s="15"/>
      <c r="E25" s="163"/>
      <c r="F25" s="164"/>
      <c r="G25" s="18"/>
      <c r="H25" s="122"/>
      <c r="I25" s="128" t="str">
        <f t="shared" si="0"/>
        <v/>
      </c>
      <c r="J25" s="124" t="s">
        <v>204</v>
      </c>
      <c r="K25" s="18"/>
      <c r="L25" s="122"/>
      <c r="M25" s="134" t="str">
        <f t="shared" si="1"/>
        <v/>
      </c>
      <c r="N25" s="123"/>
      <c r="O25" s="18"/>
      <c r="P25" s="21"/>
      <c r="Q25" s="165"/>
      <c r="R25" s="166"/>
      <c r="S25" s="69" t="s">
        <v>205</v>
      </c>
      <c r="T25" s="57" t="str">
        <f t="shared" si="2"/>
        <v/>
      </c>
      <c r="U25" s="57" t="str">
        <f t="shared" si="3"/>
        <v/>
      </c>
    </row>
    <row r="26" spans="2:21" s="58" customFormat="1" x14ac:dyDescent="0.45">
      <c r="B26" s="70"/>
      <c r="C26" s="15"/>
      <c r="D26" s="15"/>
      <c r="E26" s="163"/>
      <c r="F26" s="164"/>
      <c r="G26" s="18"/>
      <c r="H26" s="122"/>
      <c r="I26" s="128" t="str">
        <f t="shared" si="0"/>
        <v/>
      </c>
      <c r="J26" s="124"/>
      <c r="K26" s="18"/>
      <c r="L26" s="122"/>
      <c r="M26" s="134" t="str">
        <f t="shared" si="1"/>
        <v/>
      </c>
      <c r="N26" s="123"/>
      <c r="O26" s="18"/>
      <c r="P26" s="21"/>
      <c r="Q26" s="69"/>
      <c r="R26" s="70"/>
      <c r="S26" s="69"/>
      <c r="T26" s="57" t="str">
        <f t="shared" si="2"/>
        <v/>
      </c>
      <c r="U26" s="57" t="str">
        <f t="shared" si="3"/>
        <v/>
      </c>
    </row>
    <row r="27" spans="2:21" s="58" customFormat="1" x14ac:dyDescent="0.45">
      <c r="B27" s="70"/>
      <c r="C27" s="15"/>
      <c r="D27" s="15"/>
      <c r="E27" s="163"/>
      <c r="F27" s="164"/>
      <c r="G27" s="18"/>
      <c r="H27" s="122"/>
      <c r="I27" s="128" t="str">
        <f t="shared" si="0"/>
        <v/>
      </c>
      <c r="J27" s="124"/>
      <c r="K27" s="18"/>
      <c r="L27" s="122"/>
      <c r="M27" s="134" t="str">
        <f t="shared" si="1"/>
        <v/>
      </c>
      <c r="N27" s="123"/>
      <c r="O27" s="18"/>
      <c r="P27" s="21"/>
      <c r="Q27" s="69"/>
      <c r="R27" s="70"/>
      <c r="S27" s="69"/>
      <c r="T27" s="57" t="str">
        <f t="shared" si="2"/>
        <v/>
      </c>
      <c r="U27" s="57" t="str">
        <f t="shared" si="3"/>
        <v/>
      </c>
    </row>
    <row r="28" spans="2:21" s="58" customFormat="1" x14ac:dyDescent="0.45">
      <c r="B28" s="70"/>
      <c r="C28" s="15"/>
      <c r="D28" s="15"/>
      <c r="E28" s="163"/>
      <c r="F28" s="164"/>
      <c r="G28" s="18"/>
      <c r="H28" s="122"/>
      <c r="I28" s="128" t="str">
        <f t="shared" si="0"/>
        <v/>
      </c>
      <c r="J28" s="124"/>
      <c r="K28" s="18"/>
      <c r="L28" s="122"/>
      <c r="M28" s="134" t="str">
        <f t="shared" si="1"/>
        <v/>
      </c>
      <c r="N28" s="123"/>
      <c r="O28" s="18"/>
      <c r="P28" s="21"/>
      <c r="Q28" s="69"/>
      <c r="R28" s="70"/>
      <c r="S28" s="69"/>
      <c r="T28" s="57" t="str">
        <f t="shared" si="2"/>
        <v/>
      </c>
      <c r="U28" s="57" t="str">
        <f t="shared" si="3"/>
        <v/>
      </c>
    </row>
    <row r="29" spans="2:21" s="58" customFormat="1" x14ac:dyDescent="0.45">
      <c r="B29" s="70"/>
      <c r="C29" s="15"/>
      <c r="D29" s="15"/>
      <c r="E29" s="163"/>
      <c r="F29" s="164"/>
      <c r="G29" s="18"/>
      <c r="H29" s="122"/>
      <c r="I29" s="128" t="str">
        <f t="shared" si="0"/>
        <v/>
      </c>
      <c r="J29" s="124"/>
      <c r="K29" s="18"/>
      <c r="L29" s="122"/>
      <c r="M29" s="134" t="str">
        <f t="shared" si="1"/>
        <v/>
      </c>
      <c r="N29" s="123"/>
      <c r="O29" s="18"/>
      <c r="P29" s="21"/>
      <c r="Q29" s="69"/>
      <c r="R29" s="70"/>
      <c r="S29" s="69"/>
      <c r="T29" s="57" t="str">
        <f t="shared" si="2"/>
        <v/>
      </c>
      <c r="U29" s="57" t="str">
        <f t="shared" si="3"/>
        <v/>
      </c>
    </row>
    <row r="30" spans="2:21" s="58" customFormat="1" x14ac:dyDescent="0.45">
      <c r="B30" s="70"/>
      <c r="C30" s="15"/>
      <c r="D30" s="15"/>
      <c r="E30" s="163"/>
      <c r="F30" s="164"/>
      <c r="G30" s="18"/>
      <c r="H30" s="122"/>
      <c r="I30" s="128" t="str">
        <f t="shared" si="0"/>
        <v/>
      </c>
      <c r="J30" s="124"/>
      <c r="K30" s="18"/>
      <c r="L30" s="122"/>
      <c r="M30" s="134" t="str">
        <f t="shared" si="1"/>
        <v/>
      </c>
      <c r="N30" s="123"/>
      <c r="O30" s="18"/>
      <c r="P30" s="21"/>
      <c r="Q30" s="69"/>
      <c r="R30" s="70"/>
      <c r="S30" s="69"/>
      <c r="T30" s="57" t="str">
        <f t="shared" si="2"/>
        <v/>
      </c>
      <c r="U30" s="57" t="str">
        <f t="shared" si="3"/>
        <v/>
      </c>
    </row>
    <row r="31" spans="2:21" s="58" customFormat="1" x14ac:dyDescent="0.45">
      <c r="B31" s="70"/>
      <c r="C31" s="15"/>
      <c r="D31" s="15"/>
      <c r="E31" s="163"/>
      <c r="F31" s="164"/>
      <c r="G31" s="18"/>
      <c r="H31" s="122"/>
      <c r="I31" s="128" t="str">
        <f t="shared" si="0"/>
        <v/>
      </c>
      <c r="J31" s="124"/>
      <c r="K31" s="18"/>
      <c r="L31" s="122"/>
      <c r="M31" s="134" t="str">
        <f t="shared" si="1"/>
        <v/>
      </c>
      <c r="N31" s="123"/>
      <c r="O31" s="18"/>
      <c r="P31" s="21"/>
      <c r="Q31" s="69"/>
      <c r="R31" s="70"/>
      <c r="S31" s="69"/>
      <c r="T31" s="57" t="str">
        <f t="shared" si="2"/>
        <v/>
      </c>
      <c r="U31" s="57" t="str">
        <f t="shared" si="3"/>
        <v/>
      </c>
    </row>
    <row r="32" spans="2:21" s="58" customFormat="1" x14ac:dyDescent="0.45">
      <c r="B32" s="70"/>
      <c r="C32" s="15"/>
      <c r="D32" s="15"/>
      <c r="E32" s="163"/>
      <c r="F32" s="164"/>
      <c r="G32" s="18"/>
      <c r="H32" s="122"/>
      <c r="I32" s="128" t="str">
        <f t="shared" si="0"/>
        <v/>
      </c>
      <c r="J32" s="124"/>
      <c r="K32" s="18"/>
      <c r="L32" s="122"/>
      <c r="M32" s="134" t="str">
        <f t="shared" si="1"/>
        <v/>
      </c>
      <c r="N32" s="123"/>
      <c r="O32" s="18"/>
      <c r="P32" s="21"/>
      <c r="Q32" s="69"/>
      <c r="R32" s="70"/>
      <c r="S32" s="69"/>
      <c r="T32" s="57" t="str">
        <f t="shared" si="2"/>
        <v/>
      </c>
      <c r="U32" s="57" t="str">
        <f t="shared" si="3"/>
        <v/>
      </c>
    </row>
    <row r="33" spans="2:21" s="58" customFormat="1" x14ac:dyDescent="0.45">
      <c r="B33" s="70"/>
      <c r="C33" s="15"/>
      <c r="D33" s="15"/>
      <c r="E33" s="163"/>
      <c r="F33" s="164"/>
      <c r="G33" s="18"/>
      <c r="H33" s="122"/>
      <c r="I33" s="128" t="str">
        <f t="shared" si="0"/>
        <v/>
      </c>
      <c r="J33" s="124"/>
      <c r="K33" s="18"/>
      <c r="L33" s="122"/>
      <c r="M33" s="134" t="str">
        <f t="shared" si="1"/>
        <v/>
      </c>
      <c r="N33" s="123"/>
      <c r="O33" s="18"/>
      <c r="P33" s="21"/>
      <c r="Q33" s="69"/>
      <c r="R33" s="70"/>
      <c r="S33" s="69"/>
      <c r="T33" s="57" t="str">
        <f t="shared" si="2"/>
        <v/>
      </c>
      <c r="U33" s="57" t="str">
        <f t="shared" si="3"/>
        <v/>
      </c>
    </row>
    <row r="34" spans="2:21" s="58" customFormat="1" x14ac:dyDescent="0.45">
      <c r="B34" s="70"/>
      <c r="C34" s="15"/>
      <c r="D34" s="15"/>
      <c r="E34" s="163"/>
      <c r="F34" s="164"/>
      <c r="G34" s="18"/>
      <c r="H34" s="122"/>
      <c r="I34" s="128" t="str">
        <f t="shared" si="0"/>
        <v/>
      </c>
      <c r="J34" s="124"/>
      <c r="K34" s="18"/>
      <c r="L34" s="122"/>
      <c r="M34" s="134" t="str">
        <f t="shared" si="1"/>
        <v/>
      </c>
      <c r="N34" s="123"/>
      <c r="O34" s="18"/>
      <c r="P34" s="21"/>
      <c r="Q34" s="69"/>
      <c r="R34" s="70"/>
      <c r="S34" s="69"/>
      <c r="T34" s="57" t="str">
        <f t="shared" si="2"/>
        <v/>
      </c>
      <c r="U34" s="57" t="str">
        <f t="shared" si="3"/>
        <v/>
      </c>
    </row>
    <row r="35" spans="2:21" s="58" customFormat="1" x14ac:dyDescent="0.45">
      <c r="B35" s="70"/>
      <c r="C35" s="15"/>
      <c r="D35" s="15"/>
      <c r="E35" s="163"/>
      <c r="F35" s="164"/>
      <c r="G35" s="18"/>
      <c r="H35" s="122"/>
      <c r="I35" s="128" t="str">
        <f t="shared" si="0"/>
        <v/>
      </c>
      <c r="J35" s="124"/>
      <c r="K35" s="18"/>
      <c r="L35" s="122"/>
      <c r="M35" s="134" t="str">
        <f t="shared" si="1"/>
        <v/>
      </c>
      <c r="N35" s="123"/>
      <c r="O35" s="18"/>
      <c r="P35" s="21"/>
      <c r="Q35" s="69"/>
      <c r="R35" s="70"/>
      <c r="S35" s="69"/>
      <c r="T35" s="57" t="str">
        <f t="shared" si="2"/>
        <v/>
      </c>
      <c r="U35" s="57" t="str">
        <f t="shared" si="3"/>
        <v/>
      </c>
    </row>
    <row r="36" spans="2:21" s="58" customFormat="1" x14ac:dyDescent="0.45">
      <c r="B36" s="70"/>
      <c r="C36" s="15"/>
      <c r="D36" s="15"/>
      <c r="E36" s="163"/>
      <c r="F36" s="164"/>
      <c r="G36" s="18"/>
      <c r="H36" s="122"/>
      <c r="I36" s="128" t="str">
        <f t="shared" si="0"/>
        <v/>
      </c>
      <c r="J36" s="124"/>
      <c r="K36" s="18"/>
      <c r="L36" s="122"/>
      <c r="M36" s="134" t="str">
        <f t="shared" si="1"/>
        <v/>
      </c>
      <c r="N36" s="123"/>
      <c r="O36" s="18"/>
      <c r="P36" s="21"/>
      <c r="Q36" s="69"/>
      <c r="R36" s="70"/>
      <c r="S36" s="69"/>
      <c r="T36" s="57" t="str">
        <f t="shared" si="2"/>
        <v/>
      </c>
      <c r="U36" s="57" t="str">
        <f t="shared" si="3"/>
        <v/>
      </c>
    </row>
    <row r="37" spans="2:21" s="58" customFormat="1" x14ac:dyDescent="0.45">
      <c r="B37" s="70"/>
      <c r="C37" s="15"/>
      <c r="D37" s="15"/>
      <c r="E37" s="163"/>
      <c r="F37" s="164"/>
      <c r="G37" s="18"/>
      <c r="H37" s="122"/>
      <c r="I37" s="128" t="str">
        <f t="shared" si="0"/>
        <v/>
      </c>
      <c r="J37" s="124"/>
      <c r="K37" s="18"/>
      <c r="L37" s="122"/>
      <c r="M37" s="134" t="str">
        <f t="shared" si="1"/>
        <v/>
      </c>
      <c r="N37" s="123"/>
      <c r="O37" s="18"/>
      <c r="P37" s="21"/>
      <c r="Q37" s="69"/>
      <c r="R37" s="70"/>
      <c r="S37" s="69"/>
      <c r="T37" s="57" t="str">
        <f t="shared" si="2"/>
        <v/>
      </c>
      <c r="U37" s="57" t="str">
        <f t="shared" si="3"/>
        <v/>
      </c>
    </row>
    <row r="38" spans="2:21" s="58" customFormat="1" x14ac:dyDescent="0.45">
      <c r="B38" s="70"/>
      <c r="C38" s="15"/>
      <c r="D38" s="15"/>
      <c r="E38" s="163"/>
      <c r="F38" s="164"/>
      <c r="G38" s="18"/>
      <c r="H38" s="122"/>
      <c r="I38" s="128" t="str">
        <f t="shared" si="0"/>
        <v/>
      </c>
      <c r="J38" s="124"/>
      <c r="K38" s="18"/>
      <c r="L38" s="122"/>
      <c r="M38" s="134" t="str">
        <f t="shared" si="1"/>
        <v/>
      </c>
      <c r="N38" s="123"/>
      <c r="O38" s="18"/>
      <c r="P38" s="21"/>
      <c r="Q38" s="69"/>
      <c r="R38" s="70"/>
      <c r="S38" s="69"/>
      <c r="T38" s="57" t="str">
        <f t="shared" si="2"/>
        <v/>
      </c>
      <c r="U38" s="57" t="str">
        <f t="shared" si="3"/>
        <v/>
      </c>
    </row>
    <row r="39" spans="2:21" s="58" customFormat="1" x14ac:dyDescent="0.45">
      <c r="B39" s="70"/>
      <c r="C39" s="15"/>
      <c r="D39" s="15"/>
      <c r="E39" s="163"/>
      <c r="F39" s="164"/>
      <c r="G39" s="18"/>
      <c r="H39" s="122"/>
      <c r="I39" s="128" t="str">
        <f t="shared" si="0"/>
        <v/>
      </c>
      <c r="J39" s="124"/>
      <c r="K39" s="18"/>
      <c r="L39" s="122"/>
      <c r="M39" s="134" t="str">
        <f t="shared" si="1"/>
        <v/>
      </c>
      <c r="N39" s="123"/>
      <c r="O39" s="18"/>
      <c r="P39" s="21"/>
      <c r="Q39" s="69"/>
      <c r="R39" s="70"/>
      <c r="S39" s="69"/>
      <c r="T39" s="57" t="str">
        <f t="shared" si="2"/>
        <v/>
      </c>
      <c r="U39" s="57" t="str">
        <f t="shared" si="3"/>
        <v/>
      </c>
    </row>
    <row r="40" spans="2:21" s="58" customFormat="1" x14ac:dyDescent="0.45">
      <c r="B40" s="70"/>
      <c r="C40" s="15"/>
      <c r="D40" s="15"/>
      <c r="E40" s="163"/>
      <c r="F40" s="164"/>
      <c r="G40" s="18"/>
      <c r="H40" s="122"/>
      <c r="I40" s="128" t="str">
        <f t="shared" si="0"/>
        <v/>
      </c>
      <c r="J40" s="124"/>
      <c r="K40" s="18"/>
      <c r="L40" s="122"/>
      <c r="M40" s="134" t="str">
        <f t="shared" si="1"/>
        <v/>
      </c>
      <c r="N40" s="123"/>
      <c r="O40" s="18"/>
      <c r="P40" s="21"/>
      <c r="Q40" s="69"/>
      <c r="R40" s="70"/>
      <c r="S40" s="69"/>
      <c r="T40" s="57" t="str">
        <f t="shared" si="2"/>
        <v/>
      </c>
      <c r="U40" s="57" t="str">
        <f t="shared" si="3"/>
        <v/>
      </c>
    </row>
    <row r="41" spans="2:21" s="58" customFormat="1" x14ac:dyDescent="0.45">
      <c r="B41" s="70"/>
      <c r="C41" s="15"/>
      <c r="D41" s="15"/>
      <c r="E41" s="163"/>
      <c r="F41" s="164"/>
      <c r="G41" s="18"/>
      <c r="H41" s="122"/>
      <c r="I41" s="128" t="str">
        <f t="shared" si="0"/>
        <v/>
      </c>
      <c r="J41" s="124"/>
      <c r="K41" s="18"/>
      <c r="L41" s="122"/>
      <c r="M41" s="134" t="str">
        <f t="shared" si="1"/>
        <v/>
      </c>
      <c r="N41" s="123"/>
      <c r="O41" s="18"/>
      <c r="P41" s="21"/>
      <c r="Q41" s="69"/>
      <c r="R41" s="70"/>
      <c r="S41" s="69"/>
      <c r="T41" s="57" t="str">
        <f t="shared" si="2"/>
        <v/>
      </c>
      <c r="U41" s="57" t="str">
        <f t="shared" si="3"/>
        <v/>
      </c>
    </row>
    <row r="42" spans="2:21" s="58" customFormat="1" x14ac:dyDescent="0.45">
      <c r="B42" s="70"/>
      <c r="C42" s="15"/>
      <c r="D42" s="15"/>
      <c r="E42" s="163"/>
      <c r="F42" s="164"/>
      <c r="G42" s="18"/>
      <c r="H42" s="122"/>
      <c r="I42" s="128" t="str">
        <f t="shared" si="0"/>
        <v/>
      </c>
      <c r="J42" s="124"/>
      <c r="K42" s="18"/>
      <c r="L42" s="122"/>
      <c r="M42" s="134" t="str">
        <f t="shared" si="1"/>
        <v/>
      </c>
      <c r="N42" s="123"/>
      <c r="O42" s="18"/>
      <c r="P42" s="21"/>
      <c r="Q42" s="69"/>
      <c r="R42" s="70"/>
      <c r="S42" s="69"/>
      <c r="T42" s="57" t="str">
        <f t="shared" si="2"/>
        <v/>
      </c>
      <c r="U42" s="57" t="str">
        <f t="shared" si="3"/>
        <v/>
      </c>
    </row>
    <row r="43" spans="2:21" s="58" customFormat="1" x14ac:dyDescent="0.45">
      <c r="B43" s="70"/>
      <c r="C43" s="15"/>
      <c r="D43" s="15"/>
      <c r="E43" s="163"/>
      <c r="F43" s="164"/>
      <c r="G43" s="18"/>
      <c r="H43" s="122"/>
      <c r="I43" s="128" t="str">
        <f t="shared" si="0"/>
        <v/>
      </c>
      <c r="J43" s="124"/>
      <c r="K43" s="18"/>
      <c r="L43" s="122"/>
      <c r="M43" s="134" t="str">
        <f t="shared" si="1"/>
        <v/>
      </c>
      <c r="N43" s="123"/>
      <c r="O43" s="18"/>
      <c r="P43" s="21"/>
      <c r="Q43" s="69"/>
      <c r="R43" s="70"/>
      <c r="S43" s="69"/>
      <c r="T43" s="57" t="str">
        <f t="shared" si="2"/>
        <v/>
      </c>
      <c r="U43" s="57" t="str">
        <f t="shared" si="3"/>
        <v/>
      </c>
    </row>
    <row r="44" spans="2:21" s="58" customFormat="1" x14ac:dyDescent="0.45">
      <c r="B44" s="70"/>
      <c r="C44" s="15"/>
      <c r="D44" s="15"/>
      <c r="E44" s="163"/>
      <c r="F44" s="164"/>
      <c r="G44" s="18"/>
      <c r="H44" s="122"/>
      <c r="I44" s="128" t="str">
        <f t="shared" si="0"/>
        <v/>
      </c>
      <c r="J44" s="124"/>
      <c r="K44" s="18"/>
      <c r="L44" s="122"/>
      <c r="M44" s="134" t="str">
        <f t="shared" si="1"/>
        <v/>
      </c>
      <c r="N44" s="123"/>
      <c r="O44" s="18"/>
      <c r="P44" s="21"/>
      <c r="Q44" s="69"/>
      <c r="R44" s="70"/>
      <c r="S44" s="69"/>
      <c r="T44" s="57" t="str">
        <f t="shared" si="2"/>
        <v/>
      </c>
      <c r="U44" s="57" t="str">
        <f t="shared" si="3"/>
        <v/>
      </c>
    </row>
    <row r="45" spans="2:21" s="58" customFormat="1" x14ac:dyDescent="0.45">
      <c r="B45" s="70"/>
      <c r="C45" s="15"/>
      <c r="D45" s="15"/>
      <c r="E45" s="163"/>
      <c r="F45" s="164"/>
      <c r="G45" s="18"/>
      <c r="H45" s="122"/>
      <c r="I45" s="128" t="str">
        <f t="shared" si="0"/>
        <v/>
      </c>
      <c r="J45" s="124"/>
      <c r="K45" s="18"/>
      <c r="L45" s="122"/>
      <c r="M45" s="134" t="str">
        <f t="shared" si="1"/>
        <v/>
      </c>
      <c r="N45" s="123"/>
      <c r="O45" s="18"/>
      <c r="P45" s="21"/>
      <c r="Q45" s="165"/>
      <c r="R45" s="166"/>
      <c r="S45" s="69"/>
      <c r="T45" s="57" t="str">
        <f t="shared" si="2"/>
        <v/>
      </c>
      <c r="U45" s="57" t="str">
        <f t="shared" si="3"/>
        <v/>
      </c>
    </row>
    <row r="46" spans="2:21" s="81" customFormat="1" ht="24.75" customHeight="1" thickBot="1" x14ac:dyDescent="0.5">
      <c r="B46" s="77" t="s">
        <v>106</v>
      </c>
      <c r="C46" s="78"/>
      <c r="D46" s="78"/>
      <c r="E46" s="169"/>
      <c r="F46" s="170"/>
      <c r="G46" s="79"/>
      <c r="H46" s="126"/>
      <c r="I46" s="129" t="str">
        <f t="shared" si="0"/>
        <v/>
      </c>
      <c r="J46" s="127"/>
      <c r="K46" s="79"/>
      <c r="L46" s="126"/>
      <c r="M46" s="135" t="str">
        <f t="shared" si="1"/>
        <v/>
      </c>
      <c r="N46" s="133"/>
      <c r="O46" s="79"/>
      <c r="P46" s="79"/>
      <c r="Q46" s="159"/>
      <c r="R46" s="160"/>
      <c r="S46" s="80"/>
      <c r="T46" s="73" t="str">
        <f t="shared" si="2"/>
        <v/>
      </c>
      <c r="U46" s="73" t="str">
        <f t="shared" si="3"/>
        <v/>
      </c>
    </row>
    <row r="47" spans="2:21" customFormat="1" ht="15" customHeight="1" thickTop="1" x14ac:dyDescent="0.45"/>
    <row r="48" spans="2:21" customFormat="1" ht="15" customHeight="1" x14ac:dyDescent="0.45"/>
    <row r="49" customFormat="1" ht="15" customHeight="1" x14ac:dyDescent="0.45"/>
    <row r="50" customFormat="1" ht="15" customHeight="1" x14ac:dyDescent="0.45"/>
    <row r="51" customFormat="1" ht="15" customHeight="1" x14ac:dyDescent="0.45"/>
    <row r="52" customFormat="1" ht="15" customHeight="1" x14ac:dyDescent="0.45"/>
    <row r="53" customFormat="1" ht="15" customHeight="1" x14ac:dyDescent="0.45"/>
    <row r="54" customFormat="1" ht="15" customHeight="1" x14ac:dyDescent="0.45"/>
    <row r="55" customFormat="1" ht="15" customHeight="1" x14ac:dyDescent="0.45"/>
    <row r="56" customFormat="1" ht="15" customHeight="1" x14ac:dyDescent="0.45"/>
    <row r="57" customFormat="1" ht="15" customHeight="1" x14ac:dyDescent="0.45"/>
    <row r="58" customFormat="1" ht="15" customHeight="1" x14ac:dyDescent="0.45"/>
    <row r="59" customFormat="1" ht="15" customHeight="1" x14ac:dyDescent="0.45"/>
    <row r="60" customFormat="1" ht="15" customHeight="1" x14ac:dyDescent="0.45"/>
    <row r="61" customFormat="1" ht="15" customHeight="1" x14ac:dyDescent="0.45"/>
    <row r="62" customFormat="1" ht="15" customHeight="1" x14ac:dyDescent="0.45"/>
    <row r="63" customFormat="1" ht="15" customHeight="1" x14ac:dyDescent="0.45"/>
    <row r="64" customFormat="1" ht="15" customHeight="1" x14ac:dyDescent="0.45"/>
    <row r="65" customFormat="1" ht="15" customHeight="1" x14ac:dyDescent="0.45"/>
    <row r="66" customFormat="1" ht="15" customHeight="1" x14ac:dyDescent="0.45"/>
    <row r="67" customFormat="1" ht="15" customHeight="1" x14ac:dyDescent="0.45"/>
    <row r="68" customFormat="1" ht="15" customHeight="1" x14ac:dyDescent="0.45"/>
    <row r="69" customFormat="1" ht="15" customHeight="1" x14ac:dyDescent="0.45"/>
    <row r="70" customFormat="1" ht="15" customHeight="1" x14ac:dyDescent="0.45"/>
    <row r="71" customFormat="1" ht="15" customHeight="1" x14ac:dyDescent="0.45"/>
    <row r="72" customFormat="1" ht="15" customHeight="1" x14ac:dyDescent="0.45"/>
    <row r="73" customFormat="1" ht="15" customHeight="1" x14ac:dyDescent="0.45"/>
    <row r="74" customFormat="1" ht="15" customHeight="1" x14ac:dyDescent="0.45"/>
    <row r="75" customFormat="1" ht="15" customHeight="1" x14ac:dyDescent="0.45"/>
    <row r="76" customFormat="1" ht="15" customHeight="1" x14ac:dyDescent="0.45"/>
    <row r="77" customFormat="1" ht="15" customHeight="1" x14ac:dyDescent="0.45"/>
    <row r="78" customFormat="1" ht="15" customHeight="1" x14ac:dyDescent="0.45"/>
    <row r="79" customFormat="1" ht="15" customHeight="1" x14ac:dyDescent="0.45"/>
    <row r="80" customFormat="1" ht="15" customHeight="1" x14ac:dyDescent="0.45"/>
    <row r="81" customFormat="1" ht="15" customHeight="1" x14ac:dyDescent="0.45"/>
    <row r="82" customFormat="1" ht="15" customHeight="1" x14ac:dyDescent="0.45"/>
    <row r="83" customFormat="1" ht="15" customHeight="1" x14ac:dyDescent="0.45"/>
    <row r="84" customFormat="1" ht="15" customHeight="1" x14ac:dyDescent="0.45"/>
    <row r="85" customFormat="1" ht="15" customHeight="1" x14ac:dyDescent="0.45"/>
    <row r="86" customFormat="1" ht="15" customHeight="1" x14ac:dyDescent="0.45"/>
    <row r="87" customFormat="1" ht="15" customHeight="1" x14ac:dyDescent="0.45"/>
    <row r="88" customFormat="1" ht="15" customHeight="1" x14ac:dyDescent="0.45"/>
    <row r="89" customFormat="1" ht="15" customHeight="1" x14ac:dyDescent="0.45"/>
    <row r="90" customFormat="1" ht="15" customHeight="1" x14ac:dyDescent="0.45"/>
    <row r="91" customFormat="1" ht="15" customHeight="1" x14ac:dyDescent="0.45"/>
    <row r="92" customFormat="1" ht="15" customHeight="1" x14ac:dyDescent="0.45"/>
    <row r="93" customFormat="1" ht="15" customHeight="1" x14ac:dyDescent="0.45"/>
    <row r="94" customFormat="1" ht="15" customHeight="1" x14ac:dyDescent="0.45"/>
    <row r="95" customFormat="1" ht="15" customHeight="1" x14ac:dyDescent="0.45"/>
    <row r="96" customFormat="1" ht="15" customHeight="1" x14ac:dyDescent="0.45"/>
    <row r="97" customFormat="1" ht="15" customHeight="1" x14ac:dyDescent="0.45"/>
    <row r="98" customFormat="1" ht="15" customHeight="1" x14ac:dyDescent="0.45"/>
    <row r="99" customFormat="1" ht="15" customHeight="1" x14ac:dyDescent="0.45"/>
    <row r="100" customFormat="1" ht="15" customHeight="1" x14ac:dyDescent="0.45"/>
    <row r="101" customFormat="1" ht="15" customHeight="1" x14ac:dyDescent="0.45"/>
    <row r="102" customFormat="1" ht="15" customHeight="1" x14ac:dyDescent="0.45"/>
    <row r="103" customFormat="1" ht="15" customHeight="1" x14ac:dyDescent="0.45"/>
    <row r="104" customFormat="1" ht="15" customHeight="1" x14ac:dyDescent="0.45"/>
    <row r="105" customFormat="1" ht="15" customHeight="1" x14ac:dyDescent="0.45"/>
    <row r="106" customFormat="1" ht="15" customHeight="1" x14ac:dyDescent="0.45"/>
    <row r="107" customFormat="1" ht="15" customHeight="1" x14ac:dyDescent="0.45"/>
    <row r="108" customFormat="1" ht="15" customHeight="1" x14ac:dyDescent="0.45"/>
    <row r="109" customFormat="1" ht="15" customHeight="1" x14ac:dyDescent="0.45"/>
    <row r="110" customFormat="1" ht="15" customHeight="1" x14ac:dyDescent="0.45"/>
    <row r="111" customFormat="1" ht="15" customHeight="1" x14ac:dyDescent="0.45"/>
    <row r="112" customFormat="1" ht="15" customHeight="1" x14ac:dyDescent="0.45"/>
    <row r="113" customFormat="1" ht="15" customHeight="1" x14ac:dyDescent="0.45"/>
    <row r="114" customFormat="1" ht="15" customHeight="1" x14ac:dyDescent="0.45"/>
    <row r="115" customFormat="1" ht="15" customHeight="1" x14ac:dyDescent="0.45"/>
    <row r="116" customFormat="1" ht="15" customHeight="1" x14ac:dyDescent="0.45"/>
    <row r="117" customFormat="1" ht="15" customHeight="1" x14ac:dyDescent="0.45"/>
    <row r="118" customFormat="1" ht="15" customHeight="1" x14ac:dyDescent="0.45"/>
    <row r="119" customFormat="1" ht="15" customHeight="1" x14ac:dyDescent="0.45"/>
    <row r="120" customFormat="1" ht="15" customHeight="1" x14ac:dyDescent="0.45"/>
    <row r="121" customFormat="1" ht="15" customHeight="1" x14ac:dyDescent="0.45"/>
    <row r="122" customFormat="1" ht="15" customHeight="1" x14ac:dyDescent="0.45"/>
    <row r="123" customFormat="1" ht="15" customHeight="1" x14ac:dyDescent="0.45"/>
    <row r="124" customFormat="1" ht="15" customHeight="1" x14ac:dyDescent="0.45"/>
    <row r="125" customFormat="1" ht="15" customHeight="1" x14ac:dyDescent="0.45"/>
    <row r="126" customFormat="1" ht="15" customHeight="1" x14ac:dyDescent="0.45"/>
    <row r="127" customFormat="1" ht="15" customHeight="1" x14ac:dyDescent="0.45"/>
    <row r="128" customFormat="1" ht="15" customHeight="1" x14ac:dyDescent="0.45"/>
    <row r="129" customFormat="1" ht="15" customHeight="1" x14ac:dyDescent="0.45"/>
    <row r="130" customFormat="1" ht="15" customHeight="1" x14ac:dyDescent="0.45"/>
    <row r="131" customFormat="1" ht="15" customHeight="1" x14ac:dyDescent="0.45"/>
    <row r="132" customFormat="1" ht="15" customHeight="1" x14ac:dyDescent="0.45"/>
    <row r="133" customFormat="1" ht="15" customHeight="1" x14ac:dyDescent="0.45"/>
    <row r="134" customFormat="1" ht="15" customHeight="1" x14ac:dyDescent="0.45"/>
    <row r="135" customFormat="1" ht="15" customHeight="1" x14ac:dyDescent="0.45"/>
    <row r="136" customFormat="1" ht="15" customHeight="1" x14ac:dyDescent="0.45"/>
    <row r="137" customFormat="1" ht="15" customHeight="1" x14ac:dyDescent="0.45"/>
    <row r="138" customFormat="1" ht="15" customHeight="1" x14ac:dyDescent="0.45"/>
    <row r="139" customFormat="1" ht="15" customHeight="1" x14ac:dyDescent="0.45"/>
    <row r="140" customFormat="1" ht="15" customHeight="1" x14ac:dyDescent="0.45"/>
    <row r="141" customFormat="1" ht="15" customHeight="1" x14ac:dyDescent="0.45"/>
    <row r="142" customFormat="1" ht="15" customHeight="1" x14ac:dyDescent="0.45"/>
    <row r="143" customFormat="1" ht="15" customHeight="1" x14ac:dyDescent="0.45"/>
    <row r="144" customFormat="1" ht="15" customHeight="1" x14ac:dyDescent="0.45"/>
    <row r="145" customFormat="1" ht="15" customHeight="1" x14ac:dyDescent="0.45"/>
    <row r="146" customFormat="1" ht="15" customHeight="1" x14ac:dyDescent="0.45"/>
    <row r="147" customFormat="1" ht="15" customHeight="1" x14ac:dyDescent="0.45"/>
    <row r="148" customFormat="1" ht="15" customHeight="1" x14ac:dyDescent="0.45"/>
    <row r="149" customFormat="1" ht="15" customHeight="1" x14ac:dyDescent="0.45"/>
    <row r="150" customFormat="1" ht="15" customHeight="1" x14ac:dyDescent="0.45"/>
    <row r="151" customFormat="1" ht="15" customHeight="1" x14ac:dyDescent="0.45"/>
    <row r="152" customFormat="1" ht="15" customHeight="1" x14ac:dyDescent="0.45"/>
    <row r="153" customFormat="1" ht="15" customHeight="1" x14ac:dyDescent="0.45"/>
    <row r="154" customFormat="1" ht="15" customHeight="1" x14ac:dyDescent="0.45"/>
    <row r="155" customFormat="1" ht="15" customHeight="1" x14ac:dyDescent="0.45"/>
    <row r="156" customFormat="1" ht="15" customHeight="1" x14ac:dyDescent="0.45"/>
    <row r="157" customFormat="1" ht="15" customHeight="1" x14ac:dyDescent="0.45"/>
    <row r="158" customFormat="1" ht="15" customHeight="1" x14ac:dyDescent="0.45"/>
    <row r="159" customFormat="1" ht="15" customHeight="1" x14ac:dyDescent="0.45"/>
    <row r="160" customFormat="1" ht="15" customHeight="1" x14ac:dyDescent="0.45"/>
    <row r="161" customFormat="1" ht="15" customHeight="1" x14ac:dyDescent="0.45"/>
    <row r="162" customFormat="1" ht="15" customHeight="1" x14ac:dyDescent="0.45"/>
    <row r="163" customFormat="1" ht="15" customHeight="1" x14ac:dyDescent="0.45"/>
    <row r="164" customFormat="1" ht="15" customHeight="1" x14ac:dyDescent="0.45"/>
    <row r="165" customFormat="1" ht="15" customHeight="1" x14ac:dyDescent="0.45"/>
    <row r="166" customFormat="1" ht="15" customHeight="1" x14ac:dyDescent="0.45"/>
    <row r="167" customFormat="1" ht="15" customHeight="1" x14ac:dyDescent="0.45"/>
    <row r="168" customFormat="1" ht="15" customHeight="1" x14ac:dyDescent="0.45"/>
    <row r="169" customFormat="1" ht="15" customHeight="1" x14ac:dyDescent="0.45"/>
    <row r="170" customFormat="1" ht="15" customHeight="1" x14ac:dyDescent="0.45"/>
    <row r="171" customFormat="1" ht="15" customHeight="1" x14ac:dyDescent="0.45"/>
    <row r="172" customFormat="1" ht="15" customHeight="1" x14ac:dyDescent="0.45"/>
    <row r="173" customFormat="1" ht="15" customHeight="1" x14ac:dyDescent="0.45"/>
    <row r="174" customFormat="1" ht="15" customHeight="1" x14ac:dyDescent="0.45"/>
    <row r="175" customFormat="1" ht="15" customHeight="1" x14ac:dyDescent="0.45"/>
    <row r="176" customFormat="1" ht="15" customHeight="1" x14ac:dyDescent="0.45"/>
    <row r="177" customFormat="1" ht="15" customHeight="1" x14ac:dyDescent="0.45"/>
    <row r="178" customFormat="1" ht="15" customHeight="1" x14ac:dyDescent="0.45"/>
    <row r="179" customFormat="1" ht="15" customHeight="1" x14ac:dyDescent="0.45"/>
    <row r="180" customFormat="1" ht="15" customHeight="1" x14ac:dyDescent="0.45"/>
    <row r="181" customFormat="1" ht="15" customHeight="1" x14ac:dyDescent="0.45"/>
    <row r="182" customFormat="1" ht="15" customHeight="1" x14ac:dyDescent="0.45"/>
    <row r="183" customFormat="1" ht="15" customHeight="1" x14ac:dyDescent="0.45"/>
    <row r="184" customFormat="1" ht="15" customHeight="1" x14ac:dyDescent="0.45"/>
    <row r="185" customFormat="1" ht="15" customHeight="1" x14ac:dyDescent="0.45"/>
    <row r="186" customFormat="1" ht="15" customHeight="1" x14ac:dyDescent="0.45"/>
    <row r="187" customFormat="1" ht="15" customHeight="1" x14ac:dyDescent="0.45"/>
    <row r="188" customFormat="1" ht="15" customHeight="1" x14ac:dyDescent="0.45"/>
    <row r="189" customFormat="1" ht="15" customHeight="1" x14ac:dyDescent="0.45"/>
    <row r="190" customFormat="1" ht="15" customHeight="1" x14ac:dyDescent="0.45"/>
    <row r="191" customFormat="1" ht="15" customHeight="1" x14ac:dyDescent="0.45"/>
    <row r="192" customFormat="1" ht="15" customHeight="1" x14ac:dyDescent="0.45"/>
    <row r="193" customFormat="1" ht="15" customHeight="1" x14ac:dyDescent="0.45"/>
    <row r="194" customFormat="1" ht="15" customHeight="1" x14ac:dyDescent="0.45"/>
    <row r="195" customFormat="1" ht="15" customHeight="1" x14ac:dyDescent="0.45"/>
    <row r="196" customFormat="1" ht="15" customHeight="1" x14ac:dyDescent="0.45"/>
    <row r="197" customFormat="1" ht="15" customHeight="1" x14ac:dyDescent="0.45"/>
    <row r="198" customFormat="1" ht="15" customHeight="1" x14ac:dyDescent="0.45"/>
    <row r="199" customFormat="1" ht="15" customHeight="1" x14ac:dyDescent="0.45"/>
    <row r="200" customFormat="1" ht="15" customHeight="1" x14ac:dyDescent="0.45"/>
    <row r="201" customFormat="1" ht="15" customHeight="1" x14ac:dyDescent="0.45"/>
    <row r="202" customFormat="1" ht="15" customHeight="1" x14ac:dyDescent="0.45"/>
    <row r="203" customFormat="1" ht="15" customHeight="1" x14ac:dyDescent="0.45"/>
    <row r="204" customFormat="1" ht="15" customHeight="1" x14ac:dyDescent="0.45"/>
    <row r="205" customFormat="1" ht="15" customHeight="1" x14ac:dyDescent="0.45"/>
    <row r="206" customFormat="1" ht="15" customHeight="1" x14ac:dyDescent="0.45"/>
    <row r="207" customFormat="1" ht="15" customHeight="1" x14ac:dyDescent="0.45"/>
    <row r="208" customFormat="1" ht="15" customHeight="1" x14ac:dyDescent="0.45"/>
    <row r="209" customFormat="1" ht="15" customHeight="1" x14ac:dyDescent="0.45"/>
    <row r="210" customFormat="1" ht="15" customHeight="1" x14ac:dyDescent="0.45"/>
    <row r="211" customFormat="1" ht="15" customHeight="1" x14ac:dyDescent="0.45"/>
    <row r="212" customFormat="1" ht="15" customHeight="1" x14ac:dyDescent="0.45"/>
    <row r="213" customFormat="1" ht="15" customHeight="1" x14ac:dyDescent="0.45"/>
    <row r="214" customFormat="1" ht="15" customHeight="1" x14ac:dyDescent="0.45"/>
    <row r="215" customFormat="1" ht="15" customHeight="1" x14ac:dyDescent="0.45"/>
    <row r="216" customFormat="1" ht="15" customHeight="1" x14ac:dyDescent="0.45"/>
    <row r="217" customFormat="1" ht="15" customHeight="1" x14ac:dyDescent="0.45"/>
    <row r="218" customFormat="1" ht="15" customHeight="1" x14ac:dyDescent="0.45"/>
    <row r="219" customFormat="1" ht="15" customHeight="1" x14ac:dyDescent="0.45"/>
    <row r="220" customFormat="1" ht="15" customHeight="1" x14ac:dyDescent="0.45"/>
    <row r="221" customFormat="1" ht="15" customHeight="1" x14ac:dyDescent="0.45"/>
    <row r="222" customFormat="1" ht="15" customHeight="1" x14ac:dyDescent="0.45"/>
    <row r="223" customFormat="1" ht="15" customHeight="1" x14ac:dyDescent="0.45"/>
    <row r="224" customFormat="1" ht="15" customHeight="1" x14ac:dyDescent="0.45"/>
    <row r="225" customFormat="1" ht="15" customHeight="1" x14ac:dyDescent="0.45"/>
    <row r="226" customFormat="1" ht="15" customHeight="1" x14ac:dyDescent="0.45"/>
    <row r="227" customFormat="1" ht="15" customHeight="1" x14ac:dyDescent="0.45"/>
    <row r="228" customFormat="1" ht="15" customHeight="1" x14ac:dyDescent="0.45"/>
    <row r="229" customFormat="1" ht="15" customHeight="1" x14ac:dyDescent="0.45"/>
    <row r="230" customFormat="1" ht="15" customHeight="1" x14ac:dyDescent="0.45"/>
    <row r="231" customFormat="1" ht="15" customHeight="1" x14ac:dyDescent="0.45"/>
    <row r="232" customFormat="1" ht="15" customHeight="1" x14ac:dyDescent="0.45"/>
    <row r="233" customFormat="1" ht="15" customHeight="1" x14ac:dyDescent="0.45"/>
    <row r="234" customFormat="1" ht="15" customHeight="1" x14ac:dyDescent="0.45"/>
    <row r="235" customFormat="1" ht="15" customHeight="1" x14ac:dyDescent="0.45"/>
    <row r="236" customFormat="1" ht="15" customHeight="1" x14ac:dyDescent="0.45"/>
    <row r="237" customFormat="1" ht="15" customHeight="1" x14ac:dyDescent="0.45"/>
    <row r="238" customFormat="1" ht="15" customHeight="1" x14ac:dyDescent="0.45"/>
    <row r="239" customFormat="1" ht="15" customHeight="1" x14ac:dyDescent="0.45"/>
    <row r="240" customFormat="1" ht="15" customHeight="1" x14ac:dyDescent="0.45"/>
    <row r="241" customFormat="1" ht="15" customHeight="1" x14ac:dyDescent="0.45"/>
    <row r="242" customFormat="1" ht="15" customHeight="1" x14ac:dyDescent="0.45"/>
    <row r="243" customFormat="1" ht="15" customHeight="1" x14ac:dyDescent="0.45"/>
    <row r="244" customFormat="1" ht="15" customHeight="1" x14ac:dyDescent="0.45"/>
    <row r="245" customFormat="1" ht="15" customHeight="1" x14ac:dyDescent="0.45"/>
    <row r="246" customFormat="1" ht="15" customHeight="1" x14ac:dyDescent="0.45"/>
    <row r="247" customFormat="1" ht="15" customHeight="1" x14ac:dyDescent="0.45"/>
    <row r="248" customFormat="1" ht="15" customHeight="1" x14ac:dyDescent="0.45"/>
    <row r="249" customFormat="1" ht="15" customHeight="1" x14ac:dyDescent="0.45"/>
    <row r="250" customFormat="1" ht="15" customHeight="1" x14ac:dyDescent="0.45"/>
    <row r="251" customFormat="1" ht="15" customHeight="1" x14ac:dyDescent="0.45"/>
    <row r="252" customFormat="1" ht="15" customHeight="1" x14ac:dyDescent="0.45"/>
    <row r="253" customFormat="1" ht="15" customHeight="1" x14ac:dyDescent="0.45"/>
    <row r="254" customFormat="1" ht="15" customHeight="1" x14ac:dyDescent="0.45"/>
    <row r="255" customFormat="1" ht="15" customHeight="1" x14ac:dyDescent="0.45"/>
    <row r="256" customFormat="1" ht="15" customHeight="1" x14ac:dyDescent="0.45"/>
    <row r="257" customFormat="1" ht="15" customHeight="1" x14ac:dyDescent="0.45"/>
    <row r="258" customFormat="1" ht="15" customHeight="1" x14ac:dyDescent="0.45"/>
    <row r="259" customFormat="1" ht="15" customHeight="1" x14ac:dyDescent="0.45"/>
    <row r="260" customFormat="1" ht="15" customHeight="1" x14ac:dyDescent="0.45"/>
    <row r="261" customFormat="1" ht="15" customHeight="1" x14ac:dyDescent="0.45"/>
    <row r="262" customFormat="1" ht="15" customHeight="1" x14ac:dyDescent="0.45"/>
    <row r="263" customFormat="1" ht="15" customHeight="1" x14ac:dyDescent="0.45"/>
    <row r="264" customFormat="1" ht="15" customHeight="1" x14ac:dyDescent="0.45"/>
    <row r="265" customFormat="1" ht="15" customHeight="1" x14ac:dyDescent="0.45"/>
    <row r="266" customFormat="1" ht="15" customHeight="1" x14ac:dyDescent="0.45"/>
    <row r="267" customFormat="1" ht="15" customHeight="1" x14ac:dyDescent="0.45"/>
    <row r="268" customFormat="1" ht="15" customHeight="1" x14ac:dyDescent="0.45"/>
    <row r="269" customFormat="1" ht="15" customHeight="1" x14ac:dyDescent="0.45"/>
    <row r="270" customFormat="1" ht="15" customHeight="1" x14ac:dyDescent="0.45"/>
    <row r="271" customFormat="1" ht="15" customHeight="1" x14ac:dyDescent="0.45"/>
    <row r="272" customFormat="1" ht="15" customHeight="1" x14ac:dyDescent="0.45"/>
    <row r="273" customFormat="1" ht="15" customHeight="1" x14ac:dyDescent="0.45"/>
    <row r="274" customFormat="1" ht="15" customHeight="1" x14ac:dyDescent="0.45"/>
    <row r="275" customFormat="1" ht="15" customHeight="1" x14ac:dyDescent="0.45"/>
    <row r="276" customFormat="1" ht="15" customHeight="1" x14ac:dyDescent="0.45"/>
    <row r="277" customFormat="1" ht="15" customHeight="1" x14ac:dyDescent="0.45"/>
    <row r="278" customFormat="1" ht="15" customHeight="1" x14ac:dyDescent="0.45"/>
    <row r="279" customFormat="1" ht="15" customHeight="1" x14ac:dyDescent="0.45"/>
    <row r="280" customFormat="1" ht="15" customHeight="1" x14ac:dyDescent="0.45"/>
    <row r="281" customFormat="1" ht="15" customHeight="1" x14ac:dyDescent="0.45"/>
    <row r="282" customFormat="1" ht="15" customHeight="1" x14ac:dyDescent="0.45"/>
    <row r="283" customFormat="1" ht="15" customHeight="1" x14ac:dyDescent="0.45"/>
    <row r="284" customFormat="1" ht="15" customHeight="1" x14ac:dyDescent="0.45"/>
    <row r="285" customFormat="1" ht="15" customHeight="1" x14ac:dyDescent="0.45"/>
    <row r="286" customFormat="1" ht="15" customHeight="1" x14ac:dyDescent="0.45"/>
    <row r="287" customFormat="1" ht="15" customHeight="1" x14ac:dyDescent="0.45"/>
    <row r="288" customFormat="1" ht="15" customHeight="1" x14ac:dyDescent="0.45"/>
    <row r="289" customFormat="1" ht="15" customHeight="1" x14ac:dyDescent="0.45"/>
    <row r="290" customFormat="1" ht="15" customHeight="1" x14ac:dyDescent="0.45"/>
    <row r="291" customFormat="1" ht="15" customHeight="1" x14ac:dyDescent="0.45"/>
    <row r="292" customFormat="1" ht="15" customHeight="1" x14ac:dyDescent="0.45"/>
    <row r="293" customFormat="1" ht="15" customHeight="1" x14ac:dyDescent="0.45"/>
    <row r="294" customFormat="1" ht="15" customHeight="1" x14ac:dyDescent="0.45"/>
    <row r="295" customFormat="1" ht="15" customHeight="1" x14ac:dyDescent="0.45"/>
    <row r="296" customFormat="1" ht="15" customHeight="1" x14ac:dyDescent="0.45"/>
    <row r="297" customFormat="1" ht="15" customHeight="1" x14ac:dyDescent="0.45"/>
    <row r="298" customFormat="1" ht="15" customHeight="1" x14ac:dyDescent="0.45"/>
    <row r="299" customFormat="1" ht="15" customHeight="1" x14ac:dyDescent="0.45"/>
    <row r="300" customFormat="1" ht="15" customHeight="1" x14ac:dyDescent="0.45"/>
    <row r="301" customFormat="1" ht="15" customHeight="1" x14ac:dyDescent="0.45"/>
    <row r="302" customFormat="1" ht="15" customHeight="1" x14ac:dyDescent="0.45"/>
    <row r="303" customFormat="1" ht="15" customHeight="1" x14ac:dyDescent="0.45"/>
    <row r="304" customFormat="1" ht="15" customHeight="1" x14ac:dyDescent="0.45"/>
    <row r="305" customFormat="1" ht="15" customHeight="1" x14ac:dyDescent="0.45"/>
    <row r="306" customFormat="1" ht="15" customHeight="1" x14ac:dyDescent="0.45"/>
    <row r="307" customFormat="1" ht="15" customHeight="1" x14ac:dyDescent="0.45"/>
    <row r="308" customFormat="1" ht="15" customHeight="1" x14ac:dyDescent="0.45"/>
    <row r="309" customFormat="1" ht="15" customHeight="1" x14ac:dyDescent="0.45"/>
    <row r="310" customFormat="1" ht="15" customHeight="1" x14ac:dyDescent="0.45"/>
    <row r="311" customFormat="1" ht="15" customHeight="1" x14ac:dyDescent="0.45"/>
    <row r="312" customFormat="1" ht="15" customHeight="1" x14ac:dyDescent="0.45"/>
    <row r="313" customFormat="1" ht="15" customHeight="1" x14ac:dyDescent="0.45"/>
    <row r="314" customFormat="1" ht="15" customHeight="1" x14ac:dyDescent="0.45"/>
    <row r="315" customFormat="1" ht="15" customHeight="1" x14ac:dyDescent="0.45"/>
    <row r="316" customFormat="1" ht="15" customHeight="1" x14ac:dyDescent="0.45"/>
    <row r="317" customFormat="1" ht="15" customHeight="1" x14ac:dyDescent="0.45"/>
    <row r="318" customFormat="1" ht="15" customHeight="1" x14ac:dyDescent="0.45"/>
    <row r="319" customFormat="1" ht="15" customHeight="1" x14ac:dyDescent="0.45"/>
    <row r="320" customFormat="1" ht="15" customHeight="1" x14ac:dyDescent="0.45"/>
    <row r="321" customFormat="1" ht="15" customHeight="1" x14ac:dyDescent="0.45"/>
    <row r="322" customFormat="1" ht="15" customHeight="1" x14ac:dyDescent="0.45"/>
    <row r="323" customFormat="1" ht="15" customHeight="1" x14ac:dyDescent="0.45"/>
    <row r="324" customFormat="1" ht="15" customHeight="1" x14ac:dyDescent="0.45"/>
    <row r="325" customFormat="1" ht="15" customHeight="1" x14ac:dyDescent="0.45"/>
    <row r="326" customFormat="1" ht="15" customHeight="1" x14ac:dyDescent="0.45"/>
    <row r="327" customFormat="1" ht="15" customHeight="1" x14ac:dyDescent="0.45"/>
    <row r="328" customFormat="1" ht="15" customHeight="1" x14ac:dyDescent="0.45"/>
    <row r="329" customFormat="1" ht="15" customHeight="1" x14ac:dyDescent="0.45"/>
    <row r="330" customFormat="1" ht="15" customHeight="1" x14ac:dyDescent="0.45"/>
    <row r="331" customFormat="1" ht="15" customHeight="1" x14ac:dyDescent="0.45"/>
    <row r="332" customFormat="1" ht="15" customHeight="1" x14ac:dyDescent="0.45"/>
    <row r="333" customFormat="1" ht="15" customHeight="1" x14ac:dyDescent="0.45"/>
    <row r="334" customFormat="1" ht="15" customHeight="1" x14ac:dyDescent="0.45"/>
    <row r="335" customFormat="1" ht="15" customHeight="1" x14ac:dyDescent="0.45"/>
    <row r="336" customFormat="1" ht="15" customHeight="1" x14ac:dyDescent="0.45"/>
    <row r="337" customFormat="1" ht="15" customHeight="1" x14ac:dyDescent="0.45"/>
    <row r="338" customFormat="1" ht="15" customHeight="1" x14ac:dyDescent="0.45"/>
    <row r="339" customFormat="1" ht="15" customHeight="1" x14ac:dyDescent="0.45"/>
    <row r="340" customFormat="1" ht="15" customHeight="1" x14ac:dyDescent="0.45"/>
    <row r="341" customFormat="1" ht="15" customHeight="1" x14ac:dyDescent="0.45"/>
    <row r="342" customFormat="1" ht="15" customHeight="1" x14ac:dyDescent="0.45"/>
    <row r="343" customFormat="1" ht="15" customHeight="1" x14ac:dyDescent="0.45"/>
    <row r="344" customFormat="1" ht="15" customHeight="1" x14ac:dyDescent="0.45"/>
    <row r="345" customFormat="1" ht="15" customHeight="1" x14ac:dyDescent="0.45"/>
    <row r="346" customFormat="1" ht="15" customHeight="1" x14ac:dyDescent="0.45"/>
    <row r="347" customFormat="1" ht="15" customHeight="1" x14ac:dyDescent="0.45"/>
    <row r="348" customFormat="1" ht="15" customHeight="1" x14ac:dyDescent="0.45"/>
    <row r="349" customFormat="1" ht="15" customHeight="1" x14ac:dyDescent="0.45"/>
    <row r="350" customFormat="1" ht="15" customHeight="1" x14ac:dyDescent="0.45"/>
    <row r="351" customFormat="1" ht="15" customHeight="1" x14ac:dyDescent="0.45"/>
    <row r="352" customFormat="1" ht="15" customHeight="1" x14ac:dyDescent="0.45"/>
    <row r="353" customFormat="1" ht="15" customHeight="1" x14ac:dyDescent="0.45"/>
    <row r="354" customFormat="1" ht="15" customHeight="1" x14ac:dyDescent="0.45"/>
    <row r="355" customFormat="1" ht="15" customHeight="1" x14ac:dyDescent="0.45"/>
    <row r="356" customFormat="1" ht="15" customHeight="1" x14ac:dyDescent="0.45"/>
    <row r="357" customFormat="1" ht="15" customHeight="1" x14ac:dyDescent="0.45"/>
    <row r="358" customFormat="1" ht="15" customHeight="1" x14ac:dyDescent="0.45"/>
    <row r="359" customFormat="1" ht="15" customHeight="1" x14ac:dyDescent="0.45"/>
    <row r="360" customFormat="1" ht="15" customHeight="1" x14ac:dyDescent="0.45"/>
    <row r="361" customFormat="1" ht="15" customHeight="1" x14ac:dyDescent="0.45"/>
    <row r="362" customFormat="1" ht="15" customHeight="1" x14ac:dyDescent="0.45"/>
    <row r="363" customFormat="1" ht="15" customHeight="1" x14ac:dyDescent="0.45"/>
    <row r="364" customFormat="1" ht="15" customHeight="1" x14ac:dyDescent="0.45"/>
    <row r="365" customFormat="1" ht="15" customHeight="1" x14ac:dyDescent="0.45"/>
    <row r="366" customFormat="1" ht="15" customHeight="1" x14ac:dyDescent="0.45"/>
    <row r="367" customFormat="1" ht="15" customHeight="1" x14ac:dyDescent="0.45"/>
    <row r="368" customFormat="1" ht="15" customHeight="1" x14ac:dyDescent="0.45"/>
    <row r="369" customFormat="1" ht="15" customHeight="1" x14ac:dyDescent="0.45"/>
    <row r="370" customFormat="1" ht="15" customHeight="1" x14ac:dyDescent="0.45"/>
    <row r="371" customFormat="1" ht="15" customHeight="1" x14ac:dyDescent="0.45"/>
    <row r="372" customFormat="1" ht="15" customHeight="1" x14ac:dyDescent="0.45"/>
    <row r="373" customFormat="1" ht="15" customHeight="1" x14ac:dyDescent="0.45"/>
    <row r="374" customFormat="1" ht="15" customHeight="1" x14ac:dyDescent="0.45"/>
    <row r="375" customFormat="1" ht="15" customHeight="1" x14ac:dyDescent="0.45"/>
    <row r="376" customFormat="1" ht="15" customHeight="1" x14ac:dyDescent="0.45"/>
    <row r="377" customFormat="1" ht="15" customHeight="1" x14ac:dyDescent="0.45"/>
    <row r="378" customFormat="1" ht="15" customHeight="1" x14ac:dyDescent="0.45"/>
    <row r="379" customFormat="1" ht="15" customHeight="1" x14ac:dyDescent="0.45"/>
    <row r="380" customFormat="1" ht="15" customHeight="1" x14ac:dyDescent="0.45"/>
    <row r="381" customFormat="1" ht="15" customHeight="1" x14ac:dyDescent="0.45"/>
    <row r="382" customFormat="1" ht="15" customHeight="1" x14ac:dyDescent="0.45"/>
    <row r="383" customFormat="1" ht="15" customHeight="1" x14ac:dyDescent="0.45"/>
    <row r="384" customFormat="1" ht="15" customHeight="1" x14ac:dyDescent="0.45"/>
    <row r="385" customFormat="1" ht="15" customHeight="1" x14ac:dyDescent="0.45"/>
    <row r="386" customFormat="1" ht="15" customHeight="1" x14ac:dyDescent="0.45"/>
    <row r="387" customFormat="1" ht="15" customHeight="1" x14ac:dyDescent="0.45"/>
    <row r="388" customFormat="1" ht="15" customHeight="1" x14ac:dyDescent="0.45"/>
    <row r="389" customFormat="1" ht="15" customHeight="1" x14ac:dyDescent="0.45"/>
    <row r="390" customFormat="1" ht="15" customHeight="1" x14ac:dyDescent="0.45"/>
    <row r="391" customFormat="1" ht="15" customHeight="1" x14ac:dyDescent="0.45"/>
    <row r="392" customFormat="1" ht="15" customHeight="1" x14ac:dyDescent="0.45"/>
    <row r="393" customFormat="1" ht="15" customHeight="1" x14ac:dyDescent="0.45"/>
    <row r="394" customFormat="1" ht="15" customHeight="1" x14ac:dyDescent="0.45"/>
    <row r="395" customFormat="1" ht="15" customHeight="1" x14ac:dyDescent="0.45"/>
    <row r="396" customFormat="1" ht="15" customHeight="1" x14ac:dyDescent="0.45"/>
    <row r="397" customFormat="1" ht="15" customHeight="1" x14ac:dyDescent="0.45"/>
    <row r="398" customFormat="1" ht="15" customHeight="1" x14ac:dyDescent="0.45"/>
    <row r="399" customFormat="1" ht="15" customHeight="1" x14ac:dyDescent="0.45"/>
    <row r="400" customFormat="1" ht="15" customHeight="1" x14ac:dyDescent="0.45"/>
    <row r="401" customFormat="1" ht="15" customHeight="1" x14ac:dyDescent="0.45"/>
    <row r="402" customFormat="1" ht="15" customHeight="1" x14ac:dyDescent="0.45"/>
    <row r="403" customFormat="1" ht="15" customHeight="1" x14ac:dyDescent="0.45"/>
    <row r="404" customFormat="1" ht="15" customHeight="1" x14ac:dyDescent="0.45"/>
    <row r="405" customFormat="1" ht="15" customHeight="1" x14ac:dyDescent="0.45"/>
    <row r="406" customFormat="1" ht="15" customHeight="1" x14ac:dyDescent="0.45"/>
    <row r="407" customFormat="1" ht="15" customHeight="1" x14ac:dyDescent="0.45"/>
    <row r="408" customFormat="1" ht="15" customHeight="1" x14ac:dyDescent="0.45"/>
    <row r="409" customFormat="1" ht="15" customHeight="1" x14ac:dyDescent="0.45"/>
    <row r="410" customFormat="1" ht="15" customHeight="1" x14ac:dyDescent="0.45"/>
    <row r="411" customFormat="1" ht="15" customHeight="1" x14ac:dyDescent="0.45"/>
    <row r="412" customFormat="1" ht="15" customHeight="1" x14ac:dyDescent="0.45"/>
    <row r="413" customFormat="1" ht="15" customHeight="1" x14ac:dyDescent="0.45"/>
    <row r="414" customFormat="1" ht="15" customHeight="1" x14ac:dyDescent="0.45"/>
    <row r="415" customFormat="1" ht="15" customHeight="1" x14ac:dyDescent="0.45"/>
    <row r="416" customFormat="1" ht="15" customHeight="1" x14ac:dyDescent="0.45"/>
    <row r="417" customFormat="1" ht="15" customHeight="1" x14ac:dyDescent="0.45"/>
    <row r="418" customFormat="1" ht="15" customHeight="1" x14ac:dyDescent="0.45"/>
    <row r="419" customFormat="1" ht="15" customHeight="1" x14ac:dyDescent="0.45"/>
    <row r="420" customFormat="1" ht="15" customHeight="1" x14ac:dyDescent="0.45"/>
    <row r="421" customFormat="1" ht="15" customHeight="1" x14ac:dyDescent="0.45"/>
    <row r="422" customFormat="1" ht="15" customHeight="1" x14ac:dyDescent="0.45"/>
    <row r="423" customFormat="1" ht="15" customHeight="1" x14ac:dyDescent="0.45"/>
    <row r="424" customFormat="1" ht="15" customHeight="1" x14ac:dyDescent="0.45"/>
    <row r="425" customFormat="1" ht="15" customHeight="1" x14ac:dyDescent="0.45"/>
    <row r="426" customFormat="1" ht="15" customHeight="1" x14ac:dyDescent="0.45"/>
    <row r="427" customFormat="1" ht="15" customHeight="1" x14ac:dyDescent="0.45"/>
    <row r="428" customFormat="1" ht="15" customHeight="1" x14ac:dyDescent="0.45"/>
    <row r="429" customFormat="1" ht="15" customHeight="1" x14ac:dyDescent="0.45"/>
    <row r="430" customFormat="1" ht="15" customHeight="1" x14ac:dyDescent="0.45"/>
    <row r="431" customFormat="1" ht="15" customHeight="1" x14ac:dyDescent="0.45"/>
    <row r="432" customFormat="1" ht="15" customHeight="1" x14ac:dyDescent="0.45"/>
    <row r="433" customFormat="1" ht="15" customHeight="1" x14ac:dyDescent="0.45"/>
    <row r="434" customFormat="1" ht="15" customHeight="1" x14ac:dyDescent="0.45"/>
    <row r="435" customFormat="1" ht="15" customHeight="1" x14ac:dyDescent="0.45"/>
    <row r="436" customFormat="1" ht="15" customHeight="1" x14ac:dyDescent="0.45"/>
    <row r="437" customFormat="1" ht="15" customHeight="1" x14ac:dyDescent="0.45"/>
    <row r="438" customFormat="1" ht="15" customHeight="1" x14ac:dyDescent="0.45"/>
    <row r="439" customFormat="1" ht="15" customHeight="1" x14ac:dyDescent="0.45"/>
    <row r="440" customFormat="1" ht="15" customHeight="1" x14ac:dyDescent="0.45"/>
    <row r="441" customFormat="1" ht="15" customHeight="1" x14ac:dyDescent="0.45"/>
    <row r="442" customFormat="1" ht="15" customHeight="1" x14ac:dyDescent="0.45"/>
    <row r="443" customFormat="1" ht="15" customHeight="1" x14ac:dyDescent="0.45"/>
    <row r="444" customFormat="1" ht="15" customHeight="1" x14ac:dyDescent="0.45"/>
    <row r="445" customFormat="1" ht="15" customHeight="1" x14ac:dyDescent="0.45"/>
    <row r="446" customFormat="1" ht="15" customHeight="1" x14ac:dyDescent="0.45"/>
    <row r="447" customFormat="1" ht="15" customHeight="1" x14ac:dyDescent="0.45"/>
    <row r="448" customFormat="1" ht="15" customHeight="1" x14ac:dyDescent="0.45"/>
    <row r="449" customFormat="1" ht="15" customHeight="1" x14ac:dyDescent="0.45"/>
    <row r="450" customFormat="1" ht="15" customHeight="1" x14ac:dyDescent="0.45"/>
    <row r="451" customFormat="1" ht="15" customHeight="1" x14ac:dyDescent="0.45"/>
    <row r="452" customFormat="1" ht="15" customHeight="1" x14ac:dyDescent="0.45"/>
    <row r="453" customFormat="1" ht="15" customHeight="1" x14ac:dyDescent="0.45"/>
    <row r="454" customFormat="1" ht="15" customHeight="1" x14ac:dyDescent="0.45"/>
    <row r="455" customFormat="1" ht="15" customHeight="1" x14ac:dyDescent="0.45"/>
    <row r="456" customFormat="1" ht="15" customHeight="1" x14ac:dyDescent="0.45"/>
    <row r="457" customFormat="1" ht="15" customHeight="1" x14ac:dyDescent="0.45"/>
    <row r="458" customFormat="1" ht="15" customHeight="1" x14ac:dyDescent="0.45"/>
    <row r="459" customFormat="1" ht="15" customHeight="1" x14ac:dyDescent="0.45"/>
    <row r="460" customFormat="1" ht="15" customHeight="1" x14ac:dyDescent="0.45"/>
    <row r="461" customFormat="1" ht="15" customHeight="1" x14ac:dyDescent="0.45"/>
    <row r="462" customFormat="1" ht="15" customHeight="1" x14ac:dyDescent="0.45"/>
    <row r="463" customFormat="1" ht="15" customHeight="1" x14ac:dyDescent="0.45"/>
    <row r="464" customFormat="1" ht="15" customHeight="1" x14ac:dyDescent="0.45"/>
    <row r="465" customFormat="1" ht="15" customHeight="1" x14ac:dyDescent="0.45"/>
    <row r="466" customFormat="1" ht="15" customHeight="1" x14ac:dyDescent="0.45"/>
    <row r="467" customFormat="1" ht="15" customHeight="1" x14ac:dyDescent="0.45"/>
    <row r="468" customFormat="1" ht="15" customHeight="1" x14ac:dyDescent="0.45"/>
    <row r="469" customFormat="1" ht="15" customHeight="1" x14ac:dyDescent="0.45"/>
    <row r="470" customFormat="1" ht="15" customHeight="1" x14ac:dyDescent="0.45"/>
    <row r="471" customFormat="1" ht="15" customHeight="1" x14ac:dyDescent="0.45"/>
    <row r="472" customFormat="1" ht="15" customHeight="1" x14ac:dyDescent="0.45"/>
    <row r="473" customFormat="1" ht="15" customHeight="1" x14ac:dyDescent="0.45"/>
    <row r="474" customFormat="1" ht="15" customHeight="1" x14ac:dyDescent="0.45"/>
    <row r="475" customFormat="1" ht="15" customHeight="1" x14ac:dyDescent="0.45"/>
    <row r="476" customFormat="1" ht="15" customHeight="1" x14ac:dyDescent="0.45"/>
    <row r="477" customFormat="1" ht="15" customHeight="1" x14ac:dyDescent="0.45"/>
    <row r="478" customFormat="1" ht="15" customHeight="1" x14ac:dyDescent="0.45"/>
    <row r="479" customFormat="1" ht="15" customHeight="1" x14ac:dyDescent="0.45"/>
    <row r="480" customFormat="1" ht="15" customHeight="1" x14ac:dyDescent="0.45"/>
    <row r="481" customFormat="1" ht="15" customHeight="1" x14ac:dyDescent="0.45"/>
    <row r="482" customFormat="1" ht="15" customHeight="1" x14ac:dyDescent="0.45"/>
    <row r="483" customFormat="1" ht="15" customHeight="1" x14ac:dyDescent="0.45"/>
    <row r="484" customFormat="1" ht="15" customHeight="1" x14ac:dyDescent="0.45"/>
    <row r="485" customFormat="1" ht="15" customHeight="1" x14ac:dyDescent="0.45"/>
    <row r="486" customFormat="1" ht="15" customHeight="1" x14ac:dyDescent="0.45"/>
    <row r="487" customFormat="1" ht="15" customHeight="1" x14ac:dyDescent="0.45"/>
    <row r="488" customFormat="1" ht="15" customHeight="1" x14ac:dyDescent="0.45"/>
    <row r="489" customFormat="1" ht="15" customHeight="1" x14ac:dyDescent="0.45"/>
    <row r="490" customFormat="1" ht="15" customHeight="1" x14ac:dyDescent="0.45"/>
    <row r="491" customFormat="1" ht="15" customHeight="1" x14ac:dyDescent="0.45"/>
    <row r="492" customFormat="1" ht="15" customHeight="1" x14ac:dyDescent="0.45"/>
    <row r="493" customFormat="1" ht="15" customHeight="1" x14ac:dyDescent="0.45"/>
    <row r="494" customFormat="1" ht="15" customHeight="1" x14ac:dyDescent="0.45"/>
    <row r="495" customFormat="1" ht="15" customHeight="1" x14ac:dyDescent="0.45"/>
    <row r="496" customFormat="1" ht="15" customHeight="1" x14ac:dyDescent="0.45"/>
    <row r="497" customFormat="1" ht="15" customHeight="1" x14ac:dyDescent="0.45"/>
    <row r="498" customFormat="1" ht="15" customHeight="1" x14ac:dyDescent="0.45"/>
    <row r="499" customFormat="1" ht="15" customHeight="1" x14ac:dyDescent="0.45"/>
    <row r="500" customFormat="1" ht="15" customHeight="1" x14ac:dyDescent="0.45"/>
    <row r="501" customFormat="1" ht="15" customHeight="1" x14ac:dyDescent="0.45"/>
    <row r="502" customFormat="1" ht="15" customHeight="1" x14ac:dyDescent="0.45"/>
    <row r="503" customFormat="1" ht="15" customHeight="1" x14ac:dyDescent="0.45"/>
    <row r="504" customFormat="1" ht="15" customHeight="1" x14ac:dyDescent="0.45"/>
    <row r="505" customFormat="1" ht="15" customHeight="1" x14ac:dyDescent="0.45"/>
    <row r="506" customFormat="1" ht="15" customHeight="1" x14ac:dyDescent="0.45"/>
    <row r="507" customFormat="1" ht="15" customHeight="1" x14ac:dyDescent="0.45"/>
    <row r="508" customFormat="1" ht="15" customHeight="1" x14ac:dyDescent="0.45"/>
    <row r="509" customFormat="1" ht="15" customHeight="1" x14ac:dyDescent="0.45"/>
    <row r="510" customFormat="1" ht="15" customHeight="1" x14ac:dyDescent="0.45"/>
    <row r="511" customFormat="1" ht="15" customHeight="1" x14ac:dyDescent="0.45"/>
    <row r="512" customFormat="1" ht="15" customHeight="1" x14ac:dyDescent="0.45"/>
    <row r="513" customFormat="1" ht="15" customHeight="1" x14ac:dyDescent="0.45"/>
    <row r="514" customFormat="1" ht="15" customHeight="1" x14ac:dyDescent="0.45"/>
    <row r="515" customFormat="1" ht="15" customHeight="1" x14ac:dyDescent="0.45"/>
    <row r="516" customFormat="1" ht="15" customHeight="1" x14ac:dyDescent="0.45"/>
    <row r="517" customFormat="1" ht="15" customHeight="1" x14ac:dyDescent="0.45"/>
    <row r="518" customFormat="1" ht="15" customHeight="1" x14ac:dyDescent="0.45"/>
    <row r="519" customFormat="1" ht="15" customHeight="1" x14ac:dyDescent="0.45"/>
    <row r="520" customFormat="1" ht="15" customHeight="1" x14ac:dyDescent="0.45"/>
    <row r="521" customFormat="1" ht="15" customHeight="1" x14ac:dyDescent="0.45"/>
    <row r="522" customFormat="1" ht="15" customHeight="1" x14ac:dyDescent="0.45"/>
    <row r="523" customFormat="1" ht="15" customHeight="1" x14ac:dyDescent="0.45"/>
    <row r="524" customFormat="1" ht="15" customHeight="1" x14ac:dyDescent="0.45"/>
    <row r="525" customFormat="1" ht="15" customHeight="1" x14ac:dyDescent="0.45"/>
    <row r="526" customFormat="1" ht="15" customHeight="1" x14ac:dyDescent="0.45"/>
    <row r="527" customFormat="1" ht="15" customHeight="1" x14ac:dyDescent="0.45"/>
    <row r="528" customFormat="1" ht="15" customHeight="1" x14ac:dyDescent="0.45"/>
    <row r="529" customFormat="1" ht="15" customHeight="1" x14ac:dyDescent="0.45"/>
    <row r="530" customFormat="1" ht="15" customHeight="1" x14ac:dyDescent="0.45"/>
    <row r="531" customFormat="1" ht="15" customHeight="1" x14ac:dyDescent="0.45"/>
    <row r="532" customFormat="1" ht="15" customHeight="1" x14ac:dyDescent="0.45"/>
    <row r="533" customFormat="1" ht="15" customHeight="1" x14ac:dyDescent="0.45"/>
    <row r="534" customFormat="1" ht="15" customHeight="1" x14ac:dyDescent="0.45"/>
    <row r="535" customFormat="1" ht="15" customHeight="1" x14ac:dyDescent="0.45"/>
    <row r="536" customFormat="1" ht="15" customHeight="1" x14ac:dyDescent="0.45"/>
    <row r="537" customFormat="1" ht="15" customHeight="1" x14ac:dyDescent="0.45"/>
    <row r="538" customFormat="1" ht="15" customHeight="1" x14ac:dyDescent="0.45"/>
    <row r="539" customFormat="1" ht="15" customHeight="1" x14ac:dyDescent="0.45"/>
    <row r="540" customFormat="1" ht="15" customHeight="1" x14ac:dyDescent="0.45"/>
    <row r="541" customFormat="1" ht="15" customHeight="1" x14ac:dyDescent="0.45"/>
    <row r="542" customFormat="1" ht="15" customHeight="1" x14ac:dyDescent="0.45"/>
    <row r="543" customFormat="1" ht="15" customHeight="1" x14ac:dyDescent="0.45"/>
    <row r="544" customFormat="1" ht="15" customHeight="1" x14ac:dyDescent="0.45"/>
    <row r="545" customFormat="1" ht="15" customHeight="1" x14ac:dyDescent="0.45"/>
    <row r="546" customFormat="1" ht="15" customHeight="1" x14ac:dyDescent="0.45"/>
    <row r="547" customFormat="1" ht="15" customHeight="1" x14ac:dyDescent="0.45"/>
    <row r="548" customFormat="1" ht="15" customHeight="1" x14ac:dyDescent="0.45"/>
    <row r="549" customFormat="1" ht="15" customHeight="1" x14ac:dyDescent="0.45"/>
    <row r="550" customFormat="1" ht="15" customHeight="1" x14ac:dyDescent="0.45"/>
    <row r="551" customFormat="1" ht="15" customHeight="1" x14ac:dyDescent="0.45"/>
    <row r="552" customFormat="1" ht="15" customHeight="1" x14ac:dyDescent="0.45"/>
    <row r="553" customFormat="1" ht="15" customHeight="1" x14ac:dyDescent="0.45"/>
    <row r="554" customFormat="1" ht="15" customHeight="1" x14ac:dyDescent="0.45"/>
    <row r="555" customFormat="1" ht="15" customHeight="1" x14ac:dyDescent="0.45"/>
    <row r="556" customFormat="1" ht="15" customHeight="1" x14ac:dyDescent="0.45"/>
    <row r="557" customFormat="1" ht="15" customHeight="1" x14ac:dyDescent="0.45"/>
    <row r="558" customFormat="1" ht="15" customHeight="1" x14ac:dyDescent="0.45"/>
    <row r="559" customFormat="1" ht="15" customHeight="1" x14ac:dyDescent="0.45"/>
    <row r="560" customFormat="1" ht="15" customHeight="1" x14ac:dyDescent="0.45"/>
    <row r="561" customFormat="1" ht="15" customHeight="1" x14ac:dyDescent="0.45"/>
    <row r="562" customFormat="1" ht="15" customHeight="1" x14ac:dyDescent="0.45"/>
    <row r="563" customFormat="1" ht="15" customHeight="1" x14ac:dyDescent="0.45"/>
    <row r="564" customFormat="1" ht="15" customHeight="1" x14ac:dyDescent="0.45"/>
    <row r="565" customFormat="1" ht="15" customHeight="1" x14ac:dyDescent="0.45"/>
    <row r="566" customFormat="1" ht="15" customHeight="1" x14ac:dyDescent="0.45"/>
    <row r="567" customFormat="1" ht="15" customHeight="1" x14ac:dyDescent="0.45"/>
    <row r="568" customFormat="1" ht="15" customHeight="1" x14ac:dyDescent="0.45"/>
    <row r="569" customFormat="1" ht="15" customHeight="1" x14ac:dyDescent="0.45"/>
    <row r="570" customFormat="1" ht="15" customHeight="1" x14ac:dyDescent="0.45"/>
    <row r="571" customFormat="1" ht="15" customHeight="1" x14ac:dyDescent="0.45"/>
    <row r="572" customFormat="1" ht="15" customHeight="1" x14ac:dyDescent="0.45"/>
    <row r="573" customFormat="1" ht="15" customHeight="1" x14ac:dyDescent="0.45"/>
    <row r="574" customFormat="1" ht="15" customHeight="1" x14ac:dyDescent="0.45"/>
    <row r="575" customFormat="1" ht="15" customHeight="1" x14ac:dyDescent="0.45"/>
    <row r="576" customFormat="1" ht="15" customHeight="1" x14ac:dyDescent="0.45"/>
    <row r="577" customFormat="1" ht="15" customHeight="1" x14ac:dyDescent="0.45"/>
    <row r="578" customFormat="1" ht="15" customHeight="1" x14ac:dyDescent="0.45"/>
    <row r="579" customFormat="1" ht="15" customHeight="1" x14ac:dyDescent="0.45"/>
    <row r="580" customFormat="1" ht="15" customHeight="1" x14ac:dyDescent="0.45"/>
    <row r="581" customFormat="1" ht="15" customHeight="1" x14ac:dyDescent="0.45"/>
    <row r="582" customFormat="1" ht="15" customHeight="1" x14ac:dyDescent="0.45"/>
    <row r="583" customFormat="1" ht="15" customHeight="1" x14ac:dyDescent="0.45"/>
    <row r="584" customFormat="1" ht="15" customHeight="1" x14ac:dyDescent="0.45"/>
    <row r="585" customFormat="1" ht="15" customHeight="1" x14ac:dyDescent="0.45"/>
    <row r="586" customFormat="1" ht="15" customHeight="1" x14ac:dyDescent="0.45"/>
    <row r="587" customFormat="1" ht="15" customHeight="1" x14ac:dyDescent="0.45"/>
    <row r="588" customFormat="1" ht="15" customHeight="1" x14ac:dyDescent="0.45"/>
    <row r="589" customFormat="1" ht="15" customHeight="1" x14ac:dyDescent="0.45"/>
    <row r="590" customFormat="1" ht="15" customHeight="1" x14ac:dyDescent="0.45"/>
    <row r="591" customFormat="1" ht="15" customHeight="1" x14ac:dyDescent="0.45"/>
    <row r="592" customFormat="1" ht="15" customHeight="1" x14ac:dyDescent="0.45"/>
    <row r="593" customFormat="1" ht="15" customHeight="1" x14ac:dyDescent="0.45"/>
    <row r="594" ht="15" customHeight="1" x14ac:dyDescent="0.45"/>
    <row r="595" ht="15" customHeight="1" x14ac:dyDescent="0.45"/>
    <row r="596" ht="15" customHeight="1" x14ac:dyDescent="0.45"/>
    <row r="597" ht="15" customHeight="1" x14ac:dyDescent="0.45"/>
    <row r="598" ht="15" customHeight="1" x14ac:dyDescent="0.45"/>
    <row r="599" ht="15" customHeight="1" x14ac:dyDescent="0.45"/>
    <row r="600" ht="15" customHeight="1" x14ac:dyDescent="0.45"/>
    <row r="601" ht="15" customHeight="1" x14ac:dyDescent="0.45"/>
    <row r="602" ht="15" customHeight="1" x14ac:dyDescent="0.45"/>
    <row r="603" ht="15" customHeight="1" x14ac:dyDescent="0.45"/>
    <row r="604" ht="15" customHeight="1" x14ac:dyDescent="0.45"/>
    <row r="605" ht="15" customHeight="1" x14ac:dyDescent="0.45"/>
    <row r="606" ht="15" customHeight="1" x14ac:dyDescent="0.45"/>
    <row r="607" ht="15" customHeight="1" x14ac:dyDescent="0.45"/>
    <row r="608" ht="15" customHeight="1" x14ac:dyDescent="0.45"/>
    <row r="609" ht="15" customHeight="1" x14ac:dyDescent="0.45"/>
    <row r="610" ht="15" customHeight="1" x14ac:dyDescent="0.45"/>
    <row r="611" ht="15" customHeight="1" x14ac:dyDescent="0.45"/>
    <row r="612" ht="15" customHeight="1" x14ac:dyDescent="0.45"/>
    <row r="613" ht="15" customHeight="1" x14ac:dyDescent="0.45"/>
    <row r="614" ht="15" customHeight="1" x14ac:dyDescent="0.45"/>
    <row r="615" ht="15" customHeight="1" x14ac:dyDescent="0.45"/>
    <row r="616" ht="15" customHeight="1" x14ac:dyDescent="0.45"/>
    <row r="617" ht="15" customHeight="1" x14ac:dyDescent="0.45"/>
    <row r="618" ht="15" customHeight="1" x14ac:dyDescent="0.45"/>
    <row r="619" ht="15" customHeight="1" x14ac:dyDescent="0.45"/>
    <row r="620" ht="15" customHeight="1" x14ac:dyDescent="0.45"/>
    <row r="621" ht="15" customHeight="1" x14ac:dyDescent="0.45"/>
    <row r="622" ht="15" customHeight="1" x14ac:dyDescent="0.45"/>
    <row r="623" ht="15" customHeight="1" x14ac:dyDescent="0.45"/>
    <row r="624" ht="15" customHeight="1" x14ac:dyDescent="0.45"/>
    <row r="625" ht="15" customHeight="1" x14ac:dyDescent="0.45"/>
    <row r="626" ht="15" customHeight="1" x14ac:dyDescent="0.45"/>
    <row r="627" ht="15" customHeight="1" x14ac:dyDescent="0.45"/>
    <row r="628" ht="15" customHeight="1" x14ac:dyDescent="0.45"/>
    <row r="629" ht="15" customHeight="1" x14ac:dyDescent="0.45"/>
    <row r="630" ht="15" customHeight="1" x14ac:dyDescent="0.45"/>
    <row r="631" ht="15" customHeight="1" x14ac:dyDescent="0.45"/>
    <row r="632" ht="15" customHeight="1" x14ac:dyDescent="0.45"/>
    <row r="633" ht="15" customHeight="1" x14ac:dyDescent="0.45"/>
    <row r="634" ht="15" customHeight="1" x14ac:dyDescent="0.45"/>
    <row r="635" ht="15" customHeight="1" x14ac:dyDescent="0.45"/>
    <row r="636" ht="15" customHeight="1" x14ac:dyDescent="0.45"/>
    <row r="637" ht="15" customHeight="1" x14ac:dyDescent="0.45"/>
    <row r="638" ht="15" customHeight="1" x14ac:dyDescent="0.45"/>
    <row r="639" ht="15" customHeight="1" x14ac:dyDescent="0.45"/>
    <row r="640" ht="15" customHeight="1" x14ac:dyDescent="0.45"/>
    <row r="641" ht="15" customHeight="1" x14ac:dyDescent="0.45"/>
    <row r="642" ht="15" customHeight="1" x14ac:dyDescent="0.45"/>
    <row r="643" ht="15" customHeight="1" x14ac:dyDescent="0.45"/>
    <row r="644" ht="15" customHeight="1" x14ac:dyDescent="0.45"/>
    <row r="645" ht="15" customHeight="1" x14ac:dyDescent="0.45"/>
    <row r="646" ht="15" customHeight="1" x14ac:dyDescent="0.45"/>
    <row r="647" ht="15" customHeight="1" x14ac:dyDescent="0.45"/>
    <row r="648" ht="15" customHeight="1" x14ac:dyDescent="0.45"/>
    <row r="649" ht="15" customHeight="1" x14ac:dyDescent="0.45"/>
    <row r="650" ht="15" customHeight="1" x14ac:dyDescent="0.45"/>
    <row r="651" ht="15" customHeight="1" x14ac:dyDescent="0.45"/>
    <row r="652" ht="15" customHeight="1" x14ac:dyDescent="0.45"/>
    <row r="653" ht="15" customHeight="1" x14ac:dyDescent="0.45"/>
    <row r="654" ht="15" customHeight="1" x14ac:dyDescent="0.45"/>
    <row r="655" ht="15" customHeight="1" x14ac:dyDescent="0.45"/>
    <row r="656" ht="15" customHeight="1" x14ac:dyDescent="0.45"/>
    <row r="657" ht="15" customHeight="1" x14ac:dyDescent="0.45"/>
    <row r="658" ht="15" customHeight="1" x14ac:dyDescent="0.45"/>
    <row r="659" ht="15" customHeight="1" x14ac:dyDescent="0.45"/>
    <row r="660" ht="15" customHeight="1" x14ac:dyDescent="0.45"/>
    <row r="661" ht="15" customHeight="1" x14ac:dyDescent="0.45"/>
    <row r="662" ht="15" customHeight="1" x14ac:dyDescent="0.45"/>
    <row r="663" ht="15" customHeight="1" x14ac:dyDescent="0.45"/>
    <row r="664" ht="15" customHeight="1" x14ac:dyDescent="0.45"/>
    <row r="665" ht="15" customHeight="1" x14ac:dyDescent="0.45"/>
    <row r="666" ht="15" customHeight="1" x14ac:dyDescent="0.45"/>
    <row r="667" ht="15" customHeight="1" x14ac:dyDescent="0.45"/>
    <row r="668" ht="15" customHeight="1" x14ac:dyDescent="0.45"/>
    <row r="669" ht="15" customHeight="1" x14ac:dyDescent="0.45"/>
    <row r="670" ht="15" customHeight="1" x14ac:dyDescent="0.45"/>
    <row r="671" ht="15" customHeight="1" x14ac:dyDescent="0.45"/>
    <row r="672" ht="15" customHeight="1" x14ac:dyDescent="0.45"/>
    <row r="673" ht="15" customHeight="1" x14ac:dyDescent="0.45"/>
    <row r="674" ht="15" customHeight="1" x14ac:dyDescent="0.45"/>
    <row r="675" ht="15" customHeight="1" x14ac:dyDescent="0.45"/>
    <row r="676" ht="15" customHeight="1" x14ac:dyDescent="0.45"/>
    <row r="677" ht="15" customHeight="1" x14ac:dyDescent="0.45"/>
    <row r="678" ht="15" customHeight="1" x14ac:dyDescent="0.45"/>
    <row r="679" ht="15" customHeight="1" x14ac:dyDescent="0.45"/>
    <row r="680" ht="15" customHeight="1" x14ac:dyDescent="0.45"/>
    <row r="681" ht="15" customHeight="1" x14ac:dyDescent="0.45"/>
    <row r="682" ht="15" customHeight="1" x14ac:dyDescent="0.45"/>
    <row r="683" ht="15" customHeight="1" x14ac:dyDescent="0.45"/>
    <row r="684" ht="15" customHeight="1" x14ac:dyDescent="0.45"/>
    <row r="685" ht="15" customHeight="1" x14ac:dyDescent="0.45"/>
    <row r="686" ht="15" customHeight="1" x14ac:dyDescent="0.45"/>
    <row r="687" ht="15" customHeight="1" x14ac:dyDescent="0.45"/>
    <row r="688" ht="15" customHeight="1" x14ac:dyDescent="0.45"/>
    <row r="689" ht="15" customHeight="1" x14ac:dyDescent="0.45"/>
    <row r="690" ht="15" customHeight="1" x14ac:dyDescent="0.45"/>
    <row r="691" ht="15" customHeight="1" x14ac:dyDescent="0.45"/>
    <row r="692" ht="15" customHeight="1" x14ac:dyDescent="0.45"/>
    <row r="693" ht="15" customHeight="1" x14ac:dyDescent="0.45"/>
    <row r="694" ht="15" customHeight="1" x14ac:dyDescent="0.45"/>
    <row r="695" ht="15" customHeight="1" x14ac:dyDescent="0.45"/>
    <row r="696" ht="15" customHeight="1" x14ac:dyDescent="0.45"/>
    <row r="697" ht="15" customHeight="1" x14ac:dyDescent="0.45"/>
    <row r="698" ht="15" customHeight="1" x14ac:dyDescent="0.45"/>
    <row r="699" ht="15" customHeight="1" x14ac:dyDescent="0.45"/>
    <row r="700" ht="15" customHeight="1" x14ac:dyDescent="0.45"/>
    <row r="701" ht="15" customHeight="1" x14ac:dyDescent="0.45"/>
    <row r="702" ht="15" customHeight="1" x14ac:dyDescent="0.45"/>
    <row r="703" ht="15" customHeight="1" x14ac:dyDescent="0.45"/>
    <row r="704" ht="15" customHeight="1" x14ac:dyDescent="0.45"/>
    <row r="705" ht="15" customHeight="1" x14ac:dyDescent="0.45"/>
    <row r="706" ht="15" customHeight="1" x14ac:dyDescent="0.45"/>
    <row r="707" ht="15" customHeight="1" x14ac:dyDescent="0.45"/>
    <row r="708" ht="15" customHeight="1" x14ac:dyDescent="0.45"/>
    <row r="709" ht="15" customHeight="1" x14ac:dyDescent="0.45"/>
    <row r="710" ht="15" customHeight="1" x14ac:dyDescent="0.45"/>
    <row r="711" ht="15" customHeight="1" x14ac:dyDescent="0.45"/>
    <row r="712" ht="15" customHeight="1" x14ac:dyDescent="0.45"/>
    <row r="713" ht="15" customHeight="1" x14ac:dyDescent="0.45"/>
    <row r="714" ht="15" customHeight="1" x14ac:dyDescent="0.45"/>
    <row r="715" ht="15" customHeight="1" x14ac:dyDescent="0.45"/>
    <row r="716" ht="15" customHeight="1" x14ac:dyDescent="0.45"/>
    <row r="717" ht="15" customHeight="1" x14ac:dyDescent="0.45"/>
    <row r="718" ht="15" customHeight="1" x14ac:dyDescent="0.45"/>
    <row r="719" ht="15" customHeight="1" x14ac:dyDescent="0.45"/>
    <row r="720" ht="15" customHeight="1" x14ac:dyDescent="0.45"/>
    <row r="721" ht="15" customHeight="1" x14ac:dyDescent="0.45"/>
    <row r="722" ht="15" customHeight="1" x14ac:dyDescent="0.45"/>
    <row r="723" ht="15" customHeight="1" x14ac:dyDescent="0.45"/>
    <row r="724" ht="15" customHeight="1" x14ac:dyDescent="0.45"/>
    <row r="725" ht="15" customHeight="1" x14ac:dyDescent="0.45"/>
    <row r="726" ht="15" customHeight="1" x14ac:dyDescent="0.45"/>
    <row r="727" ht="15" customHeight="1" x14ac:dyDescent="0.45"/>
    <row r="728" ht="15" customHeight="1" x14ac:dyDescent="0.45"/>
    <row r="729" ht="15" customHeight="1" x14ac:dyDescent="0.45"/>
    <row r="730" ht="15" customHeight="1" x14ac:dyDescent="0.45"/>
    <row r="731" ht="15" customHeight="1" x14ac:dyDescent="0.45"/>
    <row r="732" ht="15" customHeight="1" x14ac:dyDescent="0.45"/>
    <row r="733" ht="15" customHeight="1" x14ac:dyDescent="0.45"/>
    <row r="734" ht="15" customHeight="1" x14ac:dyDescent="0.45"/>
    <row r="735" ht="15" customHeight="1" x14ac:dyDescent="0.45"/>
    <row r="736" ht="15" customHeight="1" x14ac:dyDescent="0.45"/>
    <row r="737" ht="15" customHeight="1" x14ac:dyDescent="0.45"/>
    <row r="738" ht="15" customHeight="1" x14ac:dyDescent="0.45"/>
    <row r="739" ht="15" customHeight="1" x14ac:dyDescent="0.45"/>
    <row r="740" ht="15" customHeight="1" x14ac:dyDescent="0.45"/>
    <row r="741" ht="15" customHeight="1" x14ac:dyDescent="0.45"/>
    <row r="742" ht="15" customHeight="1" x14ac:dyDescent="0.45"/>
    <row r="743" ht="15" customHeight="1" x14ac:dyDescent="0.45"/>
    <row r="744" ht="15" customHeight="1" x14ac:dyDescent="0.45"/>
    <row r="745" ht="15" customHeight="1" x14ac:dyDescent="0.45"/>
    <row r="746" ht="15" customHeight="1" x14ac:dyDescent="0.45"/>
    <row r="747" ht="15" customHeight="1" x14ac:dyDescent="0.45"/>
    <row r="748" ht="15" customHeight="1" x14ac:dyDescent="0.45"/>
    <row r="749" ht="15" customHeight="1" x14ac:dyDescent="0.45"/>
    <row r="750" ht="15" customHeight="1" x14ac:dyDescent="0.45"/>
    <row r="751" ht="15" customHeight="1" x14ac:dyDescent="0.45"/>
    <row r="752" ht="15" customHeight="1" x14ac:dyDescent="0.45"/>
    <row r="753" ht="15" customHeight="1" x14ac:dyDescent="0.45"/>
    <row r="754" ht="15" customHeight="1" x14ac:dyDescent="0.45"/>
    <row r="755" ht="15" customHeight="1" x14ac:dyDescent="0.45"/>
    <row r="756" ht="15" customHeight="1" x14ac:dyDescent="0.45"/>
    <row r="757" ht="15" customHeight="1" x14ac:dyDescent="0.45"/>
    <row r="758" ht="15" customHeight="1" x14ac:dyDescent="0.45"/>
    <row r="759" ht="15" customHeight="1" x14ac:dyDescent="0.45"/>
    <row r="760" ht="15" customHeight="1" x14ac:dyDescent="0.45"/>
    <row r="761" ht="15" customHeight="1" x14ac:dyDescent="0.45"/>
    <row r="762" ht="15" customHeight="1" x14ac:dyDescent="0.45"/>
    <row r="763" ht="15" customHeight="1" x14ac:dyDescent="0.45"/>
    <row r="764" ht="15" customHeight="1" x14ac:dyDescent="0.45"/>
    <row r="765" ht="15" customHeight="1" x14ac:dyDescent="0.45"/>
    <row r="766" ht="15" customHeight="1" x14ac:dyDescent="0.45"/>
    <row r="767" ht="15" customHeight="1" x14ac:dyDescent="0.45"/>
    <row r="768" ht="15" customHeight="1" x14ac:dyDescent="0.45"/>
    <row r="769" ht="15" customHeight="1" x14ac:dyDescent="0.45"/>
    <row r="770" ht="15" customHeight="1" x14ac:dyDescent="0.45"/>
    <row r="771" ht="15" customHeight="1" x14ac:dyDescent="0.45"/>
    <row r="772" ht="15" customHeight="1" x14ac:dyDescent="0.45"/>
    <row r="773" ht="15" customHeight="1" x14ac:dyDescent="0.45"/>
    <row r="774" ht="15" customHeight="1" x14ac:dyDescent="0.45"/>
    <row r="775" ht="15" customHeight="1" x14ac:dyDescent="0.45"/>
    <row r="776" ht="15" customHeight="1" x14ac:dyDescent="0.45"/>
    <row r="777" ht="15" customHeight="1" x14ac:dyDescent="0.45"/>
    <row r="778" ht="15" customHeight="1" x14ac:dyDescent="0.45"/>
    <row r="779" ht="15" customHeight="1" x14ac:dyDescent="0.45"/>
    <row r="780" ht="15" customHeight="1" x14ac:dyDescent="0.45"/>
    <row r="781" ht="15" customHeight="1" x14ac:dyDescent="0.45"/>
    <row r="782" ht="15" customHeight="1" x14ac:dyDescent="0.45"/>
    <row r="783" ht="15" customHeight="1" x14ac:dyDescent="0.45"/>
    <row r="784" ht="15" customHeight="1" x14ac:dyDescent="0.45"/>
    <row r="785" ht="15" customHeight="1" x14ac:dyDescent="0.45"/>
    <row r="786" ht="15" customHeight="1" x14ac:dyDescent="0.45"/>
    <row r="787" ht="15" customHeight="1" x14ac:dyDescent="0.45"/>
    <row r="788" ht="15" customHeight="1" x14ac:dyDescent="0.45"/>
    <row r="789" ht="15" customHeight="1" x14ac:dyDescent="0.45"/>
    <row r="790" ht="15" customHeight="1" x14ac:dyDescent="0.45"/>
    <row r="791" ht="15" customHeight="1" x14ac:dyDescent="0.45"/>
    <row r="792" ht="15" customHeight="1" x14ac:dyDescent="0.45"/>
    <row r="793" ht="15" customHeight="1" x14ac:dyDescent="0.45"/>
    <row r="794" ht="15" customHeight="1" x14ac:dyDescent="0.45"/>
    <row r="795" ht="15" customHeight="1" x14ac:dyDescent="0.45"/>
    <row r="796" ht="15" customHeight="1" x14ac:dyDescent="0.45"/>
    <row r="797" ht="15" customHeight="1" x14ac:dyDescent="0.45"/>
    <row r="798" ht="15" customHeight="1" x14ac:dyDescent="0.45"/>
    <row r="799" ht="15" customHeight="1" x14ac:dyDescent="0.45"/>
    <row r="800" ht="15" customHeight="1" x14ac:dyDescent="0.45"/>
    <row r="801" ht="15" customHeight="1" x14ac:dyDescent="0.45"/>
    <row r="802" ht="15" customHeight="1" x14ac:dyDescent="0.45"/>
    <row r="803" ht="15" customHeight="1" x14ac:dyDescent="0.45"/>
    <row r="804" ht="15" customHeight="1" x14ac:dyDescent="0.45"/>
    <row r="805" ht="15" customHeight="1" x14ac:dyDescent="0.45"/>
    <row r="806" ht="15" customHeight="1" x14ac:dyDescent="0.45"/>
    <row r="807" ht="15" customHeight="1" x14ac:dyDescent="0.45"/>
    <row r="808" ht="15" customHeight="1" x14ac:dyDescent="0.45"/>
    <row r="809" ht="15" customHeight="1" x14ac:dyDescent="0.45"/>
    <row r="810" ht="15" customHeight="1" x14ac:dyDescent="0.45"/>
    <row r="811" ht="15" customHeight="1" x14ac:dyDescent="0.45"/>
    <row r="812" ht="15" customHeight="1" x14ac:dyDescent="0.45"/>
    <row r="813" ht="15" customHeight="1" x14ac:dyDescent="0.45"/>
    <row r="814" ht="15" customHeight="1" x14ac:dyDescent="0.45"/>
    <row r="815" ht="15" customHeight="1" x14ac:dyDescent="0.45"/>
    <row r="816" ht="15" customHeight="1" x14ac:dyDescent="0.45"/>
    <row r="817" ht="15" customHeight="1" x14ac:dyDescent="0.45"/>
    <row r="818" ht="15" customHeight="1" x14ac:dyDescent="0.45"/>
    <row r="819" ht="15" customHeight="1" x14ac:dyDescent="0.45"/>
    <row r="820" ht="15" customHeight="1" x14ac:dyDescent="0.45"/>
    <row r="821" ht="15" customHeight="1" x14ac:dyDescent="0.45"/>
    <row r="822" ht="15" customHeight="1" x14ac:dyDescent="0.45"/>
    <row r="823" ht="15" customHeight="1" x14ac:dyDescent="0.45"/>
    <row r="824" ht="15" customHeight="1" x14ac:dyDescent="0.45"/>
    <row r="825" ht="15" customHeight="1" x14ac:dyDescent="0.45"/>
    <row r="826" ht="15" customHeight="1" x14ac:dyDescent="0.45"/>
    <row r="827" ht="15" customHeight="1" x14ac:dyDescent="0.45"/>
    <row r="828" ht="15" customHeight="1" x14ac:dyDescent="0.45"/>
    <row r="829" ht="15" customHeight="1" x14ac:dyDescent="0.45"/>
    <row r="830" ht="15" customHeight="1" x14ac:dyDescent="0.45"/>
    <row r="831" ht="15" customHeight="1" x14ac:dyDescent="0.45"/>
    <row r="832" ht="15" customHeight="1" x14ac:dyDescent="0.45"/>
    <row r="833" ht="15" customHeight="1" x14ac:dyDescent="0.45"/>
    <row r="834" ht="15" customHeight="1" x14ac:dyDescent="0.45"/>
    <row r="835" ht="15" customHeight="1" x14ac:dyDescent="0.45"/>
    <row r="836" ht="15" customHeight="1" x14ac:dyDescent="0.45"/>
    <row r="837" ht="15" customHeight="1" x14ac:dyDescent="0.45"/>
    <row r="838" ht="15" customHeight="1" x14ac:dyDescent="0.45"/>
    <row r="839" ht="15" customHeight="1" x14ac:dyDescent="0.45"/>
    <row r="840" ht="15" customHeight="1" x14ac:dyDescent="0.45"/>
    <row r="841" ht="15" customHeight="1" x14ac:dyDescent="0.45"/>
    <row r="842" ht="15" customHeight="1" x14ac:dyDescent="0.45"/>
    <row r="843" ht="15" customHeight="1" x14ac:dyDescent="0.45"/>
    <row r="844" ht="15" customHeight="1" x14ac:dyDescent="0.45"/>
    <row r="845" ht="15" customHeight="1" x14ac:dyDescent="0.45"/>
    <row r="846" ht="15" customHeight="1" x14ac:dyDescent="0.45"/>
    <row r="847" ht="15" customHeight="1" x14ac:dyDescent="0.45"/>
    <row r="848" ht="15" customHeight="1" x14ac:dyDescent="0.45"/>
    <row r="849" ht="15" customHeight="1" x14ac:dyDescent="0.45"/>
    <row r="850" ht="15" customHeight="1" x14ac:dyDescent="0.45"/>
    <row r="851" ht="15" customHeight="1" x14ac:dyDescent="0.45"/>
    <row r="852" ht="15" customHeight="1" x14ac:dyDescent="0.45"/>
    <row r="853" ht="15" customHeight="1" x14ac:dyDescent="0.45"/>
    <row r="854" ht="15" customHeight="1" x14ac:dyDescent="0.45"/>
    <row r="855" ht="15" customHeight="1" x14ac:dyDescent="0.45"/>
    <row r="856" ht="15" customHeight="1" x14ac:dyDescent="0.45"/>
    <row r="857" ht="15" customHeight="1" x14ac:dyDescent="0.45"/>
    <row r="858" ht="15" customHeight="1" x14ac:dyDescent="0.45"/>
    <row r="859" ht="15" customHeight="1" x14ac:dyDescent="0.45"/>
    <row r="860" ht="15" customHeight="1" x14ac:dyDescent="0.45"/>
    <row r="861" ht="15" customHeight="1" x14ac:dyDescent="0.45"/>
    <row r="862" ht="15" customHeight="1" x14ac:dyDescent="0.45"/>
    <row r="863" ht="15" customHeight="1" x14ac:dyDescent="0.45"/>
    <row r="864" ht="15" customHeight="1" x14ac:dyDescent="0.45"/>
    <row r="865" ht="15" customHeight="1" x14ac:dyDescent="0.45"/>
    <row r="866" ht="15" customHeight="1" x14ac:dyDescent="0.45"/>
    <row r="867" ht="15" customHeight="1" x14ac:dyDescent="0.45"/>
    <row r="868" ht="15" customHeight="1" x14ac:dyDescent="0.45"/>
    <row r="869" ht="15" customHeight="1" x14ac:dyDescent="0.45"/>
    <row r="870" ht="15" customHeight="1" x14ac:dyDescent="0.45"/>
    <row r="871" ht="15" customHeight="1" x14ac:dyDescent="0.45"/>
    <row r="872" ht="15" customHeight="1" x14ac:dyDescent="0.45"/>
    <row r="873" ht="15" customHeight="1" x14ac:dyDescent="0.45"/>
    <row r="874" ht="15" customHeight="1" x14ac:dyDescent="0.45"/>
    <row r="875" ht="15" customHeight="1" x14ac:dyDescent="0.45"/>
    <row r="876" ht="15" customHeight="1" x14ac:dyDescent="0.45"/>
    <row r="877" ht="15" customHeight="1" x14ac:dyDescent="0.45"/>
    <row r="878" ht="15" customHeight="1" x14ac:dyDescent="0.45"/>
    <row r="879" ht="15" customHeight="1" x14ac:dyDescent="0.45"/>
    <row r="880" ht="15" customHeight="1" x14ac:dyDescent="0.45"/>
    <row r="881" ht="15" customHeight="1" x14ac:dyDescent="0.45"/>
    <row r="882" ht="15" customHeight="1" x14ac:dyDescent="0.45"/>
    <row r="883" ht="15" customHeight="1" x14ac:dyDescent="0.45"/>
    <row r="884" ht="15" customHeight="1" x14ac:dyDescent="0.45"/>
    <row r="885" ht="15" customHeight="1" x14ac:dyDescent="0.45"/>
    <row r="886" ht="15" customHeight="1" x14ac:dyDescent="0.45"/>
    <row r="887" ht="15" customHeight="1" x14ac:dyDescent="0.45"/>
    <row r="888" ht="15" customHeight="1" x14ac:dyDescent="0.45"/>
    <row r="889" ht="15" customHeight="1" x14ac:dyDescent="0.45"/>
    <row r="890" ht="15" customHeight="1" x14ac:dyDescent="0.45"/>
    <row r="891" ht="15" customHeight="1" x14ac:dyDescent="0.45"/>
    <row r="892" ht="15" customHeight="1" x14ac:dyDescent="0.45"/>
    <row r="893" ht="15" customHeight="1" x14ac:dyDescent="0.45"/>
    <row r="894" ht="15" customHeight="1" x14ac:dyDescent="0.45"/>
    <row r="895" ht="15" customHeight="1" x14ac:dyDescent="0.45"/>
    <row r="896" ht="15" customHeight="1" x14ac:dyDescent="0.45"/>
    <row r="897" ht="15" customHeight="1" x14ac:dyDescent="0.45"/>
    <row r="898" ht="15" customHeight="1" x14ac:dyDescent="0.45"/>
    <row r="899" ht="15" customHeight="1" x14ac:dyDescent="0.45"/>
    <row r="900" ht="15" customHeight="1" x14ac:dyDescent="0.45"/>
    <row r="901" ht="15" customHeight="1" x14ac:dyDescent="0.45"/>
    <row r="902" ht="15" customHeight="1" x14ac:dyDescent="0.45"/>
    <row r="903" ht="15" customHeight="1" x14ac:dyDescent="0.45"/>
    <row r="904" ht="15" customHeight="1" x14ac:dyDescent="0.45"/>
    <row r="905" ht="15" customHeight="1" x14ac:dyDescent="0.45"/>
    <row r="906" ht="15" customHeight="1" x14ac:dyDescent="0.45"/>
    <row r="907" ht="15" customHeight="1" x14ac:dyDescent="0.45"/>
    <row r="908" ht="15" customHeight="1" x14ac:dyDescent="0.45"/>
    <row r="909" ht="15" customHeight="1" x14ac:dyDescent="0.45"/>
    <row r="910" ht="15" customHeight="1" x14ac:dyDescent="0.45"/>
    <row r="911" ht="15" customHeight="1" x14ac:dyDescent="0.45"/>
    <row r="912" ht="15" customHeight="1" x14ac:dyDescent="0.45"/>
    <row r="913" ht="15" customHeight="1" x14ac:dyDescent="0.45"/>
    <row r="914" ht="15" customHeight="1" x14ac:dyDescent="0.45"/>
    <row r="915" ht="15" customHeight="1" x14ac:dyDescent="0.45"/>
    <row r="916" ht="15" customHeight="1" x14ac:dyDescent="0.45"/>
    <row r="917" ht="15" customHeight="1" x14ac:dyDescent="0.45"/>
    <row r="918" ht="15" customHeight="1" x14ac:dyDescent="0.45"/>
    <row r="919" ht="15" customHeight="1" x14ac:dyDescent="0.45"/>
    <row r="920" ht="15" customHeight="1" x14ac:dyDescent="0.45"/>
    <row r="921" ht="15" customHeight="1" x14ac:dyDescent="0.45"/>
    <row r="922" ht="15" customHeight="1" x14ac:dyDescent="0.45"/>
    <row r="923" ht="15" customHeight="1" x14ac:dyDescent="0.45"/>
    <row r="924" ht="15" customHeight="1" x14ac:dyDescent="0.45"/>
    <row r="925" ht="15" customHeight="1" x14ac:dyDescent="0.45"/>
    <row r="926" ht="15" customHeight="1" x14ac:dyDescent="0.45"/>
    <row r="927" ht="15" customHeight="1" x14ac:dyDescent="0.45"/>
    <row r="928" ht="15" customHeight="1" x14ac:dyDescent="0.45"/>
    <row r="929" ht="15" customHeight="1" x14ac:dyDescent="0.45"/>
    <row r="930" ht="15" customHeight="1" x14ac:dyDescent="0.45"/>
    <row r="931" ht="15" customHeight="1" x14ac:dyDescent="0.45"/>
    <row r="932" ht="15" customHeight="1" x14ac:dyDescent="0.45"/>
    <row r="933" ht="15" customHeight="1" x14ac:dyDescent="0.45"/>
    <row r="934" ht="15" customHeight="1" x14ac:dyDescent="0.45"/>
    <row r="935" ht="15" customHeight="1" x14ac:dyDescent="0.45"/>
    <row r="936" ht="15" customHeight="1" x14ac:dyDescent="0.45"/>
    <row r="937" ht="15" customHeight="1" x14ac:dyDescent="0.45"/>
    <row r="938" ht="15" customHeight="1" x14ac:dyDescent="0.45"/>
    <row r="939" ht="15" customHeight="1" x14ac:dyDescent="0.45"/>
    <row r="940" ht="15" customHeight="1" x14ac:dyDescent="0.45"/>
    <row r="941" ht="15" customHeight="1" x14ac:dyDescent="0.45"/>
    <row r="942" ht="15" customHeight="1" x14ac:dyDescent="0.45"/>
    <row r="943" ht="15" customHeight="1" x14ac:dyDescent="0.45"/>
    <row r="944" ht="15" customHeight="1" x14ac:dyDescent="0.45"/>
    <row r="945" ht="15" customHeight="1" x14ac:dyDescent="0.45"/>
    <row r="946" ht="15" customHeight="1" x14ac:dyDescent="0.45"/>
    <row r="947" ht="15" customHeight="1" x14ac:dyDescent="0.45"/>
    <row r="948" ht="15" customHeight="1" x14ac:dyDescent="0.45"/>
    <row r="949" ht="15" customHeight="1" x14ac:dyDescent="0.45"/>
    <row r="950" ht="15" customHeight="1" x14ac:dyDescent="0.45"/>
    <row r="951" ht="15" customHeight="1" x14ac:dyDescent="0.45"/>
    <row r="952" ht="15" customHeight="1" x14ac:dyDescent="0.45"/>
    <row r="953" ht="15" customHeight="1" x14ac:dyDescent="0.45"/>
    <row r="954" ht="15" customHeight="1" x14ac:dyDescent="0.45"/>
    <row r="955" ht="15" customHeight="1" x14ac:dyDescent="0.45"/>
    <row r="956" ht="15" customHeight="1" x14ac:dyDescent="0.45"/>
    <row r="957" ht="15" customHeight="1" x14ac:dyDescent="0.45"/>
    <row r="958" ht="15" customHeight="1" x14ac:dyDescent="0.45"/>
    <row r="959" ht="15" customHeight="1" x14ac:dyDescent="0.45"/>
    <row r="960" ht="15" customHeight="1" x14ac:dyDescent="0.45"/>
    <row r="961" ht="15" customHeight="1" x14ac:dyDescent="0.45"/>
    <row r="962" ht="15" customHeight="1" x14ac:dyDescent="0.45"/>
    <row r="963" ht="15" customHeight="1" x14ac:dyDescent="0.45"/>
    <row r="964" ht="15" customHeight="1" x14ac:dyDescent="0.45"/>
    <row r="965" ht="15" customHeight="1" x14ac:dyDescent="0.45"/>
    <row r="966" ht="15" customHeight="1" x14ac:dyDescent="0.45"/>
    <row r="967" ht="15" customHeight="1" x14ac:dyDescent="0.45"/>
    <row r="968" ht="15" customHeight="1" x14ac:dyDescent="0.45"/>
    <row r="969" ht="15" customHeight="1" x14ac:dyDescent="0.45"/>
    <row r="970" ht="15" customHeight="1" x14ac:dyDescent="0.45"/>
    <row r="971" ht="15" customHeight="1" x14ac:dyDescent="0.45"/>
    <row r="972" ht="15" customHeight="1" x14ac:dyDescent="0.45"/>
    <row r="973" ht="15" customHeight="1" x14ac:dyDescent="0.45"/>
    <row r="974" ht="15" customHeight="1" x14ac:dyDescent="0.45"/>
    <row r="975" ht="15" customHeight="1" x14ac:dyDescent="0.45"/>
    <row r="976" ht="15" customHeight="1" x14ac:dyDescent="0.45"/>
    <row r="977" ht="15" customHeight="1" x14ac:dyDescent="0.45"/>
    <row r="978" ht="15" customHeight="1" x14ac:dyDescent="0.45"/>
    <row r="979" ht="15" customHeight="1" x14ac:dyDescent="0.45"/>
    <row r="980" ht="15" customHeight="1" x14ac:dyDescent="0.45"/>
    <row r="981" ht="15" customHeight="1" x14ac:dyDescent="0.45"/>
    <row r="982" ht="15" customHeight="1" x14ac:dyDescent="0.45"/>
    <row r="983" ht="15" customHeight="1" x14ac:dyDescent="0.45"/>
    <row r="984" ht="15" customHeight="1" x14ac:dyDescent="0.45"/>
    <row r="985" ht="15" customHeight="1" x14ac:dyDescent="0.45"/>
    <row r="986" ht="15" customHeight="1" x14ac:dyDescent="0.45"/>
    <row r="987" ht="15" customHeight="1" x14ac:dyDescent="0.45"/>
    <row r="988" ht="15" customHeight="1" x14ac:dyDescent="0.45"/>
    <row r="989" ht="15" customHeight="1" x14ac:dyDescent="0.45"/>
    <row r="990" ht="15" customHeight="1" x14ac:dyDescent="0.45"/>
    <row r="991" ht="15" customHeight="1" x14ac:dyDescent="0.45"/>
    <row r="992" ht="15" customHeight="1" x14ac:dyDescent="0.45"/>
    <row r="993" ht="15" customHeight="1" x14ac:dyDescent="0.45"/>
    <row r="994" ht="15" customHeight="1" x14ac:dyDescent="0.45"/>
    <row r="995" ht="15" customHeight="1" x14ac:dyDescent="0.45"/>
    <row r="996" ht="15" customHeight="1" x14ac:dyDescent="0.45"/>
    <row r="997" ht="15" customHeight="1" x14ac:dyDescent="0.45"/>
    <row r="998" ht="15" customHeight="1" x14ac:dyDescent="0.45"/>
    <row r="999" ht="15" customHeight="1" x14ac:dyDescent="0.45"/>
    <row r="1000" ht="15" customHeight="1" x14ac:dyDescent="0.45"/>
    <row r="1001" ht="15" customHeight="1" x14ac:dyDescent="0.45"/>
    <row r="1002" ht="15" customHeight="1" x14ac:dyDescent="0.45"/>
    <row r="1003" ht="15" customHeight="1" x14ac:dyDescent="0.45"/>
    <row r="1004" ht="15" customHeight="1" x14ac:dyDescent="0.45"/>
    <row r="1005" ht="15" customHeight="1" x14ac:dyDescent="0.45"/>
    <row r="1006" ht="15" customHeight="1" x14ac:dyDescent="0.45"/>
    <row r="1007" ht="15" customHeight="1" x14ac:dyDescent="0.45"/>
    <row r="1008" ht="15" customHeight="1" x14ac:dyDescent="0.45"/>
    <row r="1009" ht="15" customHeight="1" x14ac:dyDescent="0.45"/>
    <row r="1010" ht="15" customHeight="1" x14ac:dyDescent="0.45"/>
    <row r="1011" ht="15" customHeight="1" x14ac:dyDescent="0.45"/>
    <row r="1012" ht="15" customHeight="1" x14ac:dyDescent="0.45"/>
    <row r="1013" ht="15" customHeight="1" x14ac:dyDescent="0.45"/>
    <row r="1014" ht="15" customHeight="1" x14ac:dyDescent="0.45"/>
    <row r="1015" ht="15" customHeight="1" x14ac:dyDescent="0.45"/>
    <row r="1016" ht="15" customHeight="1" x14ac:dyDescent="0.45"/>
    <row r="1017" ht="15" customHeight="1" x14ac:dyDescent="0.45"/>
    <row r="1018" ht="15" customHeight="1" x14ac:dyDescent="0.45"/>
    <row r="1019" ht="15" customHeight="1" x14ac:dyDescent="0.45"/>
    <row r="1020" ht="15" customHeight="1" x14ac:dyDescent="0.45"/>
    <row r="1021" ht="15" customHeight="1" x14ac:dyDescent="0.45"/>
    <row r="1022" ht="15" customHeight="1" x14ac:dyDescent="0.45"/>
    <row r="1023" ht="15" customHeight="1" x14ac:dyDescent="0.45"/>
    <row r="1024" ht="15" customHeight="1" x14ac:dyDescent="0.45"/>
    <row r="1025" ht="15" customHeight="1" x14ac:dyDescent="0.45"/>
    <row r="1026" ht="15" customHeight="1" x14ac:dyDescent="0.45"/>
    <row r="1027" ht="15" customHeight="1" x14ac:dyDescent="0.45"/>
    <row r="1028" ht="15" customHeight="1" x14ac:dyDescent="0.45"/>
    <row r="1029" ht="15" customHeight="1" x14ac:dyDescent="0.45"/>
    <row r="1030" ht="15" customHeight="1" x14ac:dyDescent="0.45"/>
    <row r="1031" ht="15" customHeight="1" x14ac:dyDescent="0.45"/>
    <row r="1032" ht="15" customHeight="1" x14ac:dyDescent="0.45"/>
    <row r="1033" ht="15" customHeight="1" x14ac:dyDescent="0.45"/>
    <row r="1034" ht="15" customHeight="1" x14ac:dyDescent="0.45"/>
    <row r="1035" ht="15" customHeight="1" x14ac:dyDescent="0.45"/>
    <row r="1036" ht="15" customHeight="1" x14ac:dyDescent="0.45"/>
    <row r="1037" ht="15" customHeight="1" x14ac:dyDescent="0.45"/>
    <row r="1038" ht="15" customHeight="1" x14ac:dyDescent="0.45"/>
    <row r="1039" ht="15" customHeight="1" x14ac:dyDescent="0.45"/>
    <row r="1040" ht="15" customHeight="1" x14ac:dyDescent="0.45"/>
    <row r="1041" ht="15" customHeight="1" x14ac:dyDescent="0.45"/>
    <row r="1042" ht="15" customHeight="1" x14ac:dyDescent="0.45"/>
    <row r="1043" ht="15" customHeight="1" x14ac:dyDescent="0.45"/>
    <row r="1044" ht="15" customHeight="1" x14ac:dyDescent="0.45"/>
    <row r="1045" ht="15" customHeight="1" x14ac:dyDescent="0.45"/>
    <row r="1046" ht="15" customHeight="1" x14ac:dyDescent="0.45"/>
    <row r="1047" ht="15" customHeight="1" x14ac:dyDescent="0.45"/>
    <row r="1048" ht="15" customHeight="1" x14ac:dyDescent="0.45"/>
    <row r="1049" ht="15" customHeight="1" x14ac:dyDescent="0.45"/>
    <row r="1050" ht="15" customHeight="1" x14ac:dyDescent="0.45"/>
    <row r="1051" ht="15" customHeight="1" x14ac:dyDescent="0.45"/>
    <row r="1052" ht="15" customHeight="1" x14ac:dyDescent="0.45"/>
    <row r="1053" ht="15" customHeight="1" x14ac:dyDescent="0.45"/>
    <row r="1054" ht="15" customHeight="1" x14ac:dyDescent="0.45"/>
    <row r="1055" ht="15" customHeight="1" x14ac:dyDescent="0.45"/>
    <row r="1056" ht="15" customHeight="1" x14ac:dyDescent="0.45"/>
    <row r="1057" ht="15" customHeight="1" x14ac:dyDescent="0.45"/>
    <row r="1058" ht="15" customHeight="1" x14ac:dyDescent="0.45"/>
    <row r="1059" ht="15" customHeight="1" x14ac:dyDescent="0.45"/>
    <row r="1060" ht="15" customHeight="1" x14ac:dyDescent="0.45"/>
    <row r="1061" ht="15" customHeight="1" x14ac:dyDescent="0.45"/>
    <row r="1062" ht="15" customHeight="1" x14ac:dyDescent="0.45"/>
    <row r="1063" ht="15" customHeight="1" x14ac:dyDescent="0.45"/>
    <row r="1064" ht="15" customHeight="1" x14ac:dyDescent="0.45"/>
    <row r="1065" ht="15" customHeight="1" x14ac:dyDescent="0.45"/>
    <row r="1066" ht="15" customHeight="1" x14ac:dyDescent="0.45"/>
    <row r="1067" ht="15" customHeight="1" x14ac:dyDescent="0.45"/>
    <row r="1068" ht="15" customHeight="1" x14ac:dyDescent="0.45"/>
    <row r="1069" ht="15" customHeight="1" x14ac:dyDescent="0.45"/>
    <row r="1070" ht="15" customHeight="1" x14ac:dyDescent="0.45"/>
    <row r="1071" ht="15" customHeight="1" x14ac:dyDescent="0.45"/>
    <row r="1072" ht="15" customHeight="1" x14ac:dyDescent="0.45"/>
    <row r="1073" ht="15" customHeight="1" x14ac:dyDescent="0.45"/>
    <row r="1074" ht="15" customHeight="1" x14ac:dyDescent="0.45"/>
    <row r="1075" ht="15" customHeight="1" x14ac:dyDescent="0.45"/>
    <row r="1076" ht="15" customHeight="1" x14ac:dyDescent="0.45"/>
    <row r="1077" ht="15" customHeight="1" x14ac:dyDescent="0.45"/>
    <row r="1078" ht="15" customHeight="1" x14ac:dyDescent="0.45"/>
    <row r="1079" ht="15" customHeight="1" x14ac:dyDescent="0.45"/>
    <row r="1080" ht="15" customHeight="1" x14ac:dyDescent="0.45"/>
    <row r="1081" ht="15" customHeight="1" x14ac:dyDescent="0.45"/>
    <row r="1082" ht="15" customHeight="1" x14ac:dyDescent="0.45"/>
    <row r="1083" ht="15" customHeight="1" x14ac:dyDescent="0.45"/>
    <row r="1084" ht="15" customHeight="1" x14ac:dyDescent="0.45"/>
    <row r="1085" ht="15" customHeight="1" x14ac:dyDescent="0.45"/>
    <row r="1086" ht="15" customHeight="1" x14ac:dyDescent="0.45"/>
    <row r="1087" ht="15" customHeight="1" x14ac:dyDescent="0.45"/>
    <row r="1088" ht="15" customHeight="1" x14ac:dyDescent="0.45"/>
    <row r="1089" ht="15" customHeight="1" x14ac:dyDescent="0.45"/>
    <row r="1090" ht="15" customHeight="1" x14ac:dyDescent="0.45"/>
    <row r="1091" ht="15" customHeight="1" x14ac:dyDescent="0.45"/>
    <row r="1092" ht="15" customHeight="1" x14ac:dyDescent="0.45"/>
    <row r="1093" ht="15" customHeight="1" x14ac:dyDescent="0.45"/>
    <row r="1094" ht="15" customHeight="1" x14ac:dyDescent="0.45"/>
    <row r="1095" ht="15" customHeight="1" x14ac:dyDescent="0.45"/>
    <row r="1096" ht="15" customHeight="1" x14ac:dyDescent="0.45"/>
    <row r="1097" ht="15" customHeight="1" x14ac:dyDescent="0.45"/>
    <row r="1098" ht="15" customHeight="1" x14ac:dyDescent="0.45"/>
    <row r="1099" ht="15" customHeight="1" x14ac:dyDescent="0.45"/>
    <row r="1100" ht="15" customHeight="1" x14ac:dyDescent="0.45"/>
    <row r="1101" ht="15" customHeight="1" x14ac:dyDescent="0.45"/>
    <row r="1102" ht="15" customHeight="1" x14ac:dyDescent="0.45"/>
    <row r="1103" ht="15" customHeight="1" x14ac:dyDescent="0.45"/>
    <row r="1104" ht="15" customHeight="1" x14ac:dyDescent="0.45"/>
    <row r="1105" ht="15" customHeight="1" x14ac:dyDescent="0.45"/>
    <row r="1106" ht="15" customHeight="1" x14ac:dyDescent="0.45"/>
    <row r="1107" ht="15" customHeight="1" x14ac:dyDescent="0.45"/>
    <row r="1108" ht="15" customHeight="1" x14ac:dyDescent="0.45"/>
    <row r="1109" ht="15" customHeight="1" x14ac:dyDescent="0.45"/>
    <row r="1110" ht="15" customHeight="1" x14ac:dyDescent="0.45"/>
    <row r="1111" ht="15" customHeight="1" x14ac:dyDescent="0.45"/>
    <row r="1112" ht="15" customHeight="1" x14ac:dyDescent="0.45"/>
    <row r="1113" ht="15" customHeight="1" x14ac:dyDescent="0.45"/>
    <row r="1114" ht="15" customHeight="1" x14ac:dyDescent="0.45"/>
    <row r="1115" ht="15" customHeight="1" x14ac:dyDescent="0.45"/>
    <row r="1116" ht="15" customHeight="1" x14ac:dyDescent="0.45"/>
    <row r="1117" ht="15" customHeight="1" x14ac:dyDescent="0.45"/>
    <row r="1118" ht="15" customHeight="1" x14ac:dyDescent="0.45"/>
    <row r="1119" ht="15" customHeight="1" x14ac:dyDescent="0.45"/>
    <row r="1120" ht="15" customHeight="1" x14ac:dyDescent="0.45"/>
    <row r="1121" ht="15" customHeight="1" x14ac:dyDescent="0.45"/>
    <row r="1122" ht="15" customHeight="1" x14ac:dyDescent="0.45"/>
    <row r="1123" ht="15" customHeight="1" x14ac:dyDescent="0.45"/>
    <row r="1124" ht="15" customHeight="1" x14ac:dyDescent="0.45"/>
    <row r="1125" ht="15" customHeight="1" x14ac:dyDescent="0.45"/>
    <row r="1126" ht="15" customHeight="1" x14ac:dyDescent="0.45"/>
    <row r="1127" ht="15" customHeight="1" x14ac:dyDescent="0.45"/>
    <row r="1128" ht="15" customHeight="1" x14ac:dyDescent="0.45"/>
    <row r="1129" ht="15" customHeight="1" x14ac:dyDescent="0.45"/>
    <row r="1130" ht="15" customHeight="1" x14ac:dyDescent="0.45"/>
    <row r="1131" ht="15" customHeight="1" x14ac:dyDescent="0.45"/>
    <row r="1132" ht="15" customHeight="1" x14ac:dyDescent="0.45"/>
    <row r="1133" ht="15" customHeight="1" x14ac:dyDescent="0.45"/>
    <row r="1134" ht="15" customHeight="1" x14ac:dyDescent="0.45"/>
    <row r="1135" ht="15" customHeight="1" x14ac:dyDescent="0.45"/>
    <row r="1136" ht="15" customHeight="1" x14ac:dyDescent="0.45"/>
    <row r="1137" ht="15" customHeight="1" x14ac:dyDescent="0.45"/>
    <row r="1138" ht="15" customHeight="1" x14ac:dyDescent="0.45"/>
    <row r="1139" ht="15" customHeight="1" x14ac:dyDescent="0.45"/>
    <row r="1140" ht="15" customHeight="1" x14ac:dyDescent="0.45"/>
    <row r="1141" ht="15" customHeight="1" x14ac:dyDescent="0.45"/>
    <row r="1142" ht="15" customHeight="1" x14ac:dyDescent="0.45"/>
    <row r="1143" ht="15" customHeight="1" x14ac:dyDescent="0.45"/>
    <row r="1144" ht="15" customHeight="1" x14ac:dyDescent="0.45"/>
    <row r="1145" ht="15" customHeight="1" x14ac:dyDescent="0.45"/>
    <row r="1146" ht="15" customHeight="1" x14ac:dyDescent="0.45"/>
    <row r="1147" ht="15" customHeight="1" x14ac:dyDescent="0.45"/>
    <row r="1148" ht="15" customHeight="1" x14ac:dyDescent="0.45"/>
    <row r="1149" ht="15" customHeight="1" x14ac:dyDescent="0.45"/>
    <row r="1150" ht="15" customHeight="1" x14ac:dyDescent="0.45"/>
    <row r="1151" ht="15" customHeight="1" x14ac:dyDescent="0.45"/>
    <row r="1152" ht="15" customHeight="1" x14ac:dyDescent="0.45"/>
    <row r="1153" ht="15" customHeight="1" x14ac:dyDescent="0.45"/>
    <row r="1154" ht="15" customHeight="1" x14ac:dyDescent="0.45"/>
    <row r="1155" ht="15" customHeight="1" x14ac:dyDescent="0.45"/>
    <row r="1156" ht="15" customHeight="1" x14ac:dyDescent="0.45"/>
    <row r="1157" ht="15" customHeight="1" x14ac:dyDescent="0.45"/>
    <row r="1158" ht="15" customHeight="1" x14ac:dyDescent="0.45"/>
    <row r="1159" ht="15" customHeight="1" x14ac:dyDescent="0.45"/>
    <row r="1160" ht="15" customHeight="1" x14ac:dyDescent="0.45"/>
    <row r="1161" ht="15" customHeight="1" x14ac:dyDescent="0.45"/>
    <row r="1162" ht="15" customHeight="1" x14ac:dyDescent="0.45"/>
    <row r="1163" ht="15" customHeight="1" x14ac:dyDescent="0.45"/>
    <row r="1164" ht="15" customHeight="1" x14ac:dyDescent="0.45"/>
    <row r="1165" ht="15" customHeight="1" x14ac:dyDescent="0.45"/>
    <row r="1166" ht="15" customHeight="1" x14ac:dyDescent="0.45"/>
    <row r="1167" ht="15" customHeight="1" x14ac:dyDescent="0.45"/>
    <row r="1168" ht="15" customHeight="1" x14ac:dyDescent="0.45"/>
    <row r="1169" ht="15" customHeight="1" x14ac:dyDescent="0.45"/>
    <row r="1170" ht="15" customHeight="1" x14ac:dyDescent="0.45"/>
    <row r="1171" ht="15" customHeight="1" x14ac:dyDescent="0.45"/>
    <row r="1172" ht="15" customHeight="1" x14ac:dyDescent="0.45"/>
    <row r="1173" ht="15" customHeight="1" x14ac:dyDescent="0.45"/>
    <row r="1174" ht="15" customHeight="1" x14ac:dyDescent="0.45"/>
    <row r="1175" ht="15" customHeight="1" x14ac:dyDescent="0.45"/>
    <row r="1176" ht="15" customHeight="1" x14ac:dyDescent="0.45"/>
    <row r="1177" ht="15" customHeight="1" x14ac:dyDescent="0.45"/>
    <row r="1178" ht="15" customHeight="1" x14ac:dyDescent="0.45"/>
    <row r="1179" ht="15" customHeight="1" x14ac:dyDescent="0.45"/>
    <row r="1180" ht="15" customHeight="1" x14ac:dyDescent="0.45"/>
    <row r="1181" ht="15" customHeight="1" x14ac:dyDescent="0.45"/>
    <row r="1182" ht="15" customHeight="1" x14ac:dyDescent="0.45"/>
    <row r="1183" ht="15" customHeight="1" x14ac:dyDescent="0.45"/>
    <row r="1184" ht="15" customHeight="1" x14ac:dyDescent="0.45"/>
    <row r="1185" ht="15" customHeight="1" x14ac:dyDescent="0.45"/>
    <row r="1186" ht="15" customHeight="1" x14ac:dyDescent="0.45"/>
    <row r="1187" ht="15" customHeight="1" x14ac:dyDescent="0.45"/>
    <row r="1188" ht="15" customHeight="1" x14ac:dyDescent="0.45"/>
    <row r="1189" ht="15" customHeight="1" x14ac:dyDescent="0.45"/>
    <row r="1190" ht="15" customHeight="1" x14ac:dyDescent="0.45"/>
    <row r="1191" ht="15" customHeight="1" x14ac:dyDescent="0.45"/>
    <row r="1192" ht="15" customHeight="1" x14ac:dyDescent="0.45"/>
    <row r="1193" ht="15" customHeight="1" x14ac:dyDescent="0.45"/>
    <row r="1194" ht="15" customHeight="1" x14ac:dyDescent="0.45"/>
    <row r="1195" ht="15" customHeight="1" x14ac:dyDescent="0.45"/>
    <row r="1196" ht="15" customHeight="1" x14ac:dyDescent="0.45"/>
    <row r="1197" ht="15" customHeight="1" x14ac:dyDescent="0.45"/>
    <row r="1198" ht="15" customHeight="1" x14ac:dyDescent="0.45"/>
    <row r="1199" ht="15" customHeight="1" x14ac:dyDescent="0.45"/>
    <row r="1200" ht="15" customHeight="1" x14ac:dyDescent="0.45"/>
    <row r="1201" ht="15" customHeight="1" x14ac:dyDescent="0.45"/>
    <row r="1202" ht="15" customHeight="1" x14ac:dyDescent="0.45"/>
    <row r="1203" ht="15" customHeight="1" x14ac:dyDescent="0.45"/>
    <row r="1204" ht="15" customHeight="1" x14ac:dyDescent="0.45"/>
    <row r="1205" ht="15" customHeight="1" x14ac:dyDescent="0.45"/>
    <row r="1206" ht="15" customHeight="1" x14ac:dyDescent="0.45"/>
    <row r="1207" ht="15" customHeight="1" x14ac:dyDescent="0.45"/>
    <row r="1208" ht="15" customHeight="1" x14ac:dyDescent="0.45"/>
    <row r="1209" ht="15" customHeight="1" x14ac:dyDescent="0.45"/>
    <row r="1210" ht="15" customHeight="1" x14ac:dyDescent="0.45"/>
    <row r="1211" ht="15" customHeight="1" x14ac:dyDescent="0.45"/>
    <row r="1212" ht="15" customHeight="1" x14ac:dyDescent="0.45"/>
    <row r="1213" ht="15" customHeight="1" x14ac:dyDescent="0.45"/>
    <row r="1214" ht="15" customHeight="1" x14ac:dyDescent="0.45"/>
    <row r="1215" ht="15" customHeight="1" x14ac:dyDescent="0.45"/>
    <row r="1216" ht="15" customHeight="1" x14ac:dyDescent="0.45"/>
    <row r="1217" ht="15" customHeight="1" x14ac:dyDescent="0.45"/>
    <row r="1218" ht="15" customHeight="1" x14ac:dyDescent="0.45"/>
    <row r="1219" ht="15" customHeight="1" x14ac:dyDescent="0.45"/>
    <row r="1220" ht="15" customHeight="1" x14ac:dyDescent="0.45"/>
    <row r="1221" ht="15" customHeight="1" x14ac:dyDescent="0.45"/>
    <row r="1222" ht="15" customHeight="1" x14ac:dyDescent="0.45"/>
    <row r="1223" ht="15" customHeight="1" x14ac:dyDescent="0.45"/>
    <row r="1224" ht="15" customHeight="1" x14ac:dyDescent="0.45"/>
    <row r="1225" ht="15" customHeight="1" x14ac:dyDescent="0.45"/>
    <row r="1226" ht="15" customHeight="1" x14ac:dyDescent="0.45"/>
    <row r="1227" ht="15" customHeight="1" x14ac:dyDescent="0.45"/>
    <row r="1228" ht="15" customHeight="1" x14ac:dyDescent="0.45"/>
    <row r="1229" ht="15" customHeight="1" x14ac:dyDescent="0.45"/>
    <row r="1230" ht="15" customHeight="1" x14ac:dyDescent="0.45"/>
    <row r="1231" ht="15" customHeight="1" x14ac:dyDescent="0.45"/>
    <row r="1232" ht="15" customHeight="1" x14ac:dyDescent="0.45"/>
    <row r="1233" ht="15" customHeight="1" x14ac:dyDescent="0.45"/>
    <row r="1234" ht="15" customHeight="1" x14ac:dyDescent="0.45"/>
    <row r="1235" ht="15" customHeight="1" x14ac:dyDescent="0.45"/>
    <row r="1236" ht="15" customHeight="1" x14ac:dyDescent="0.45"/>
    <row r="1237" ht="15" customHeight="1" x14ac:dyDescent="0.45"/>
    <row r="1238" ht="15" customHeight="1" x14ac:dyDescent="0.45"/>
    <row r="1239" ht="15" customHeight="1" x14ac:dyDescent="0.45"/>
    <row r="1240" ht="15" customHeight="1" x14ac:dyDescent="0.45"/>
    <row r="1241" ht="15" customHeight="1" x14ac:dyDescent="0.45"/>
    <row r="1242" ht="15" customHeight="1" x14ac:dyDescent="0.45"/>
    <row r="1243" ht="15" customHeight="1" x14ac:dyDescent="0.45"/>
    <row r="1244" ht="15" customHeight="1" x14ac:dyDescent="0.45"/>
    <row r="1245" ht="15" customHeight="1" x14ac:dyDescent="0.45"/>
    <row r="1246" ht="15" customHeight="1" x14ac:dyDescent="0.45"/>
    <row r="1247" ht="15" customHeight="1" x14ac:dyDescent="0.45"/>
    <row r="1248" ht="15" customHeight="1" x14ac:dyDescent="0.45"/>
    <row r="1249" ht="15" customHeight="1" x14ac:dyDescent="0.45"/>
    <row r="1250" ht="15" customHeight="1" x14ac:dyDescent="0.45"/>
    <row r="1251" ht="15" customHeight="1" x14ac:dyDescent="0.45"/>
    <row r="1252" ht="15" customHeight="1" x14ac:dyDescent="0.45"/>
    <row r="1253" ht="15" customHeight="1" x14ac:dyDescent="0.45"/>
    <row r="1254" ht="15" customHeight="1" x14ac:dyDescent="0.45"/>
    <row r="1255" ht="15" customHeight="1" x14ac:dyDescent="0.45"/>
    <row r="1256" ht="15" customHeight="1" x14ac:dyDescent="0.45"/>
    <row r="1257" ht="15" customHeight="1" x14ac:dyDescent="0.45"/>
    <row r="1258" ht="15" customHeight="1" x14ac:dyDescent="0.45"/>
    <row r="1259" ht="15" customHeight="1" x14ac:dyDescent="0.45"/>
    <row r="1260" ht="15" customHeight="1" x14ac:dyDescent="0.45"/>
    <row r="1261" ht="15" customHeight="1" x14ac:dyDescent="0.45"/>
    <row r="1262" ht="15" customHeight="1" x14ac:dyDescent="0.45"/>
    <row r="1263" ht="15" customHeight="1" x14ac:dyDescent="0.45"/>
    <row r="1264" ht="15" customHeight="1" x14ac:dyDescent="0.45"/>
    <row r="1265" ht="15" customHeight="1" x14ac:dyDescent="0.45"/>
    <row r="1266" ht="15" customHeight="1" x14ac:dyDescent="0.45"/>
    <row r="1267" ht="15" customHeight="1" x14ac:dyDescent="0.45"/>
    <row r="1268" ht="15" customHeight="1" x14ac:dyDescent="0.45"/>
    <row r="1269" ht="15" customHeight="1" x14ac:dyDescent="0.45"/>
    <row r="1270" ht="15" customHeight="1" x14ac:dyDescent="0.45"/>
    <row r="1271" ht="15" customHeight="1" x14ac:dyDescent="0.45"/>
    <row r="1272" ht="15" customHeight="1" x14ac:dyDescent="0.45"/>
    <row r="1273" ht="15" customHeight="1" x14ac:dyDescent="0.45"/>
    <row r="1274" ht="15" customHeight="1" x14ac:dyDescent="0.45"/>
    <row r="1275" ht="15" customHeight="1" x14ac:dyDescent="0.45"/>
    <row r="1276" ht="15" customHeight="1" x14ac:dyDescent="0.45"/>
    <row r="1277" ht="15" customHeight="1" x14ac:dyDescent="0.45"/>
    <row r="1278" ht="15" customHeight="1" x14ac:dyDescent="0.45"/>
    <row r="1279" ht="15" customHeight="1" x14ac:dyDescent="0.45"/>
    <row r="1280" ht="15" customHeight="1" x14ac:dyDescent="0.45"/>
    <row r="1281" ht="15" customHeight="1" x14ac:dyDescent="0.45"/>
    <row r="1282" ht="15" customHeight="1" x14ac:dyDescent="0.45"/>
    <row r="1283" ht="15" customHeight="1" x14ac:dyDescent="0.45"/>
    <row r="1284" ht="15" customHeight="1" x14ac:dyDescent="0.45"/>
    <row r="1285" ht="15" customHeight="1" x14ac:dyDescent="0.45"/>
    <row r="1286" ht="15" customHeight="1" x14ac:dyDescent="0.45"/>
    <row r="1287" ht="15" customHeight="1" x14ac:dyDescent="0.45"/>
    <row r="1288" ht="15" customHeight="1" x14ac:dyDescent="0.45"/>
    <row r="1289" ht="15" customHeight="1" x14ac:dyDescent="0.45"/>
    <row r="1290" ht="15" customHeight="1" x14ac:dyDescent="0.45"/>
    <row r="1291" ht="15" customHeight="1" x14ac:dyDescent="0.45"/>
    <row r="1292" ht="15" customHeight="1" x14ac:dyDescent="0.45"/>
    <row r="1293" ht="15" customHeight="1" x14ac:dyDescent="0.45"/>
    <row r="1294" ht="15" customHeight="1" x14ac:dyDescent="0.45"/>
    <row r="1295" ht="15" customHeight="1" x14ac:dyDescent="0.45"/>
    <row r="1296" ht="15" customHeight="1" x14ac:dyDescent="0.45"/>
    <row r="1297" ht="15" customHeight="1" x14ac:dyDescent="0.45"/>
    <row r="1298" ht="15" customHeight="1" x14ac:dyDescent="0.45"/>
    <row r="1299" ht="15" customHeight="1" x14ac:dyDescent="0.45"/>
    <row r="1300" ht="15" customHeight="1" x14ac:dyDescent="0.45"/>
    <row r="1301" ht="15" customHeight="1" x14ac:dyDescent="0.45"/>
    <row r="1302" ht="15" customHeight="1" x14ac:dyDescent="0.45"/>
    <row r="1303" ht="15" customHeight="1" x14ac:dyDescent="0.45"/>
    <row r="1304" ht="15" customHeight="1" x14ac:dyDescent="0.45"/>
    <row r="1305" ht="15" customHeight="1" x14ac:dyDescent="0.45"/>
    <row r="1306" ht="15" customHeight="1" x14ac:dyDescent="0.45"/>
    <row r="1307" ht="15" customHeight="1" x14ac:dyDescent="0.45"/>
    <row r="1308" ht="15" customHeight="1" x14ac:dyDescent="0.45"/>
    <row r="1309" ht="15" customHeight="1" x14ac:dyDescent="0.45"/>
    <row r="1310" ht="15" customHeight="1" x14ac:dyDescent="0.45"/>
    <row r="1311" ht="15" customHeight="1" x14ac:dyDescent="0.45"/>
    <row r="1312" ht="15" customHeight="1" x14ac:dyDescent="0.45"/>
    <row r="1313" ht="15" customHeight="1" x14ac:dyDescent="0.45"/>
    <row r="1314" ht="15" customHeight="1" x14ac:dyDescent="0.45"/>
    <row r="1315" ht="15" customHeight="1" x14ac:dyDescent="0.45"/>
    <row r="1316" ht="15" customHeight="1" x14ac:dyDescent="0.45"/>
    <row r="1317" ht="15" customHeight="1" x14ac:dyDescent="0.45"/>
    <row r="1318" ht="15" customHeight="1" x14ac:dyDescent="0.45"/>
    <row r="1319" ht="15" customHeight="1" x14ac:dyDescent="0.45"/>
    <row r="1320" ht="15" customHeight="1" x14ac:dyDescent="0.45"/>
    <row r="1321" ht="15" customHeight="1" x14ac:dyDescent="0.45"/>
    <row r="1322" ht="15" customHeight="1" x14ac:dyDescent="0.45"/>
    <row r="1323" ht="15" customHeight="1" x14ac:dyDescent="0.45"/>
    <row r="1324" ht="15" customHeight="1" x14ac:dyDescent="0.45"/>
    <row r="1325" ht="15" customHeight="1" x14ac:dyDescent="0.45"/>
    <row r="1326" ht="15" customHeight="1" x14ac:dyDescent="0.45"/>
    <row r="1327" ht="15" customHeight="1" x14ac:dyDescent="0.45"/>
    <row r="1328" ht="15" customHeight="1" x14ac:dyDescent="0.45"/>
    <row r="1329" ht="15" customHeight="1" x14ac:dyDescent="0.45"/>
    <row r="1330" ht="15" customHeight="1" x14ac:dyDescent="0.45"/>
    <row r="1331" ht="15" customHeight="1" x14ac:dyDescent="0.45"/>
    <row r="1332" ht="15" customHeight="1" x14ac:dyDescent="0.45"/>
    <row r="1333" ht="15" customHeight="1" x14ac:dyDescent="0.45"/>
    <row r="1334" ht="15" customHeight="1" x14ac:dyDescent="0.45"/>
    <row r="1335" ht="15" customHeight="1" x14ac:dyDescent="0.45"/>
    <row r="1336" ht="15" customHeight="1" x14ac:dyDescent="0.45"/>
    <row r="1337" ht="15" customHeight="1" x14ac:dyDescent="0.45"/>
    <row r="1338" ht="15" customHeight="1" x14ac:dyDescent="0.45"/>
    <row r="1339" ht="15" customHeight="1" x14ac:dyDescent="0.45"/>
    <row r="1340" ht="15" customHeight="1" x14ac:dyDescent="0.45"/>
    <row r="1341" ht="15" customHeight="1" x14ac:dyDescent="0.45"/>
    <row r="1342" ht="15" customHeight="1" x14ac:dyDescent="0.45"/>
    <row r="1343" ht="15" customHeight="1" x14ac:dyDescent="0.45"/>
    <row r="1344" ht="15" customHeight="1" x14ac:dyDescent="0.45"/>
    <row r="1345" ht="15" customHeight="1" x14ac:dyDescent="0.45"/>
    <row r="1346" ht="15" customHeight="1" x14ac:dyDescent="0.45"/>
    <row r="1347" ht="15" customHeight="1" x14ac:dyDescent="0.45"/>
    <row r="1348" ht="15" customHeight="1" x14ac:dyDescent="0.45"/>
    <row r="1349" ht="15" customHeight="1" x14ac:dyDescent="0.45"/>
    <row r="1350" ht="15" customHeight="1" x14ac:dyDescent="0.45"/>
    <row r="1351" ht="15" customHeight="1" x14ac:dyDescent="0.45"/>
    <row r="1352" ht="15" customHeight="1" x14ac:dyDescent="0.45"/>
    <row r="1353" ht="15" customHeight="1" x14ac:dyDescent="0.45"/>
    <row r="1354" ht="15" customHeight="1" x14ac:dyDescent="0.45"/>
    <row r="1355" ht="15" customHeight="1" x14ac:dyDescent="0.45"/>
    <row r="1356" ht="15" customHeight="1" x14ac:dyDescent="0.45"/>
    <row r="1357" ht="15" customHeight="1" x14ac:dyDescent="0.45"/>
    <row r="1358" ht="15" customHeight="1" x14ac:dyDescent="0.45"/>
    <row r="1359" ht="15" customHeight="1" x14ac:dyDescent="0.45"/>
    <row r="1360" ht="15" customHeight="1" x14ac:dyDescent="0.45"/>
    <row r="1361" ht="15" customHeight="1" x14ac:dyDescent="0.45"/>
    <row r="1362" ht="15" customHeight="1" x14ac:dyDescent="0.45"/>
    <row r="1363" ht="15" customHeight="1" x14ac:dyDescent="0.45"/>
    <row r="1364" ht="15" customHeight="1" x14ac:dyDescent="0.45"/>
    <row r="1365" ht="15" customHeight="1" x14ac:dyDescent="0.45"/>
    <row r="1366" ht="15" customHeight="1" x14ac:dyDescent="0.45"/>
    <row r="1367" ht="15" customHeight="1" x14ac:dyDescent="0.45"/>
    <row r="1368" ht="15" customHeight="1" x14ac:dyDescent="0.45"/>
    <row r="1369" ht="15" customHeight="1" x14ac:dyDescent="0.45"/>
    <row r="1370" ht="15" customHeight="1" x14ac:dyDescent="0.45"/>
    <row r="1371" ht="15" customHeight="1" x14ac:dyDescent="0.45"/>
    <row r="1372" ht="15" customHeight="1" x14ac:dyDescent="0.45"/>
    <row r="1373" ht="15" customHeight="1" x14ac:dyDescent="0.45"/>
    <row r="1374" ht="15" customHeight="1" x14ac:dyDescent="0.45"/>
    <row r="1375" ht="15" customHeight="1" x14ac:dyDescent="0.45"/>
    <row r="1376" ht="15" customHeight="1" x14ac:dyDescent="0.45"/>
    <row r="1377" ht="15" customHeight="1" x14ac:dyDescent="0.45"/>
    <row r="1378" ht="15" customHeight="1" x14ac:dyDescent="0.45"/>
    <row r="1379" ht="15" customHeight="1" x14ac:dyDescent="0.45"/>
    <row r="1380" ht="15" customHeight="1" x14ac:dyDescent="0.45"/>
    <row r="1381" ht="15" customHeight="1" x14ac:dyDescent="0.45"/>
    <row r="1382" ht="15" customHeight="1" x14ac:dyDescent="0.45"/>
    <row r="1383" ht="15" customHeight="1" x14ac:dyDescent="0.45"/>
    <row r="1384" ht="15" customHeight="1" x14ac:dyDescent="0.45"/>
    <row r="1385" ht="15" customHeight="1" x14ac:dyDescent="0.45"/>
    <row r="1386" ht="15" customHeight="1" x14ac:dyDescent="0.45"/>
    <row r="1387" ht="15" customHeight="1" x14ac:dyDescent="0.45"/>
    <row r="1388" ht="15" customHeight="1" x14ac:dyDescent="0.45"/>
    <row r="1389" ht="15" customHeight="1" x14ac:dyDescent="0.45"/>
    <row r="1390" ht="15" customHeight="1" x14ac:dyDescent="0.45"/>
    <row r="1391" ht="15" customHeight="1" x14ac:dyDescent="0.45"/>
    <row r="1392" ht="15" customHeight="1" x14ac:dyDescent="0.45"/>
    <row r="1393" ht="15" customHeight="1" x14ac:dyDescent="0.45"/>
    <row r="1394" ht="15" customHeight="1" x14ac:dyDescent="0.45"/>
    <row r="1395" ht="15" customHeight="1" x14ac:dyDescent="0.45"/>
    <row r="1396" ht="15" customHeight="1" x14ac:dyDescent="0.45"/>
    <row r="1397" ht="15" customHeight="1" x14ac:dyDescent="0.45"/>
    <row r="1398" ht="15" customHeight="1" x14ac:dyDescent="0.45"/>
    <row r="1399" ht="15" customHeight="1" x14ac:dyDescent="0.45"/>
    <row r="1400" ht="15" customHeight="1" x14ac:dyDescent="0.45"/>
    <row r="1401" ht="15" customHeight="1" x14ac:dyDescent="0.45"/>
    <row r="1402" ht="15" customHeight="1" x14ac:dyDescent="0.45"/>
    <row r="1403" ht="15" customHeight="1" x14ac:dyDescent="0.45"/>
    <row r="1404" ht="15" customHeight="1" x14ac:dyDescent="0.45"/>
    <row r="1405" ht="15" customHeight="1" x14ac:dyDescent="0.45"/>
    <row r="1406" ht="15" customHeight="1" x14ac:dyDescent="0.45"/>
    <row r="1407" ht="15" customHeight="1" x14ac:dyDescent="0.45"/>
    <row r="1408" ht="15" customHeight="1" x14ac:dyDescent="0.45"/>
    <row r="1409" ht="15" customHeight="1" x14ac:dyDescent="0.45"/>
    <row r="1410" ht="15" customHeight="1" x14ac:dyDescent="0.45"/>
    <row r="1411" ht="15" customHeight="1" x14ac:dyDescent="0.45"/>
    <row r="1412" ht="15" customHeight="1" x14ac:dyDescent="0.45"/>
    <row r="1413" ht="15" customHeight="1" x14ac:dyDescent="0.45"/>
    <row r="1414" ht="15" customHeight="1" x14ac:dyDescent="0.45"/>
    <row r="1415" ht="15" customHeight="1" x14ac:dyDescent="0.45"/>
    <row r="1416" ht="15" customHeight="1" x14ac:dyDescent="0.45"/>
    <row r="1417" ht="15" customHeight="1" x14ac:dyDescent="0.45"/>
    <row r="1418" ht="15" customHeight="1" x14ac:dyDescent="0.45"/>
    <row r="1419" ht="15" customHeight="1" x14ac:dyDescent="0.45"/>
    <row r="1420" ht="15" customHeight="1" x14ac:dyDescent="0.45"/>
    <row r="1421" ht="15" customHeight="1" x14ac:dyDescent="0.45"/>
    <row r="1422" ht="15" customHeight="1" x14ac:dyDescent="0.45"/>
    <row r="1423" ht="15" customHeight="1" x14ac:dyDescent="0.45"/>
    <row r="1424" ht="15" customHeight="1" x14ac:dyDescent="0.45"/>
    <row r="1425" ht="15" customHeight="1" x14ac:dyDescent="0.45"/>
    <row r="1426" ht="15" customHeight="1" x14ac:dyDescent="0.45"/>
    <row r="1427" ht="15" customHeight="1" x14ac:dyDescent="0.45"/>
    <row r="1428" ht="15" customHeight="1" x14ac:dyDescent="0.45"/>
    <row r="1429" ht="15" customHeight="1" x14ac:dyDescent="0.45"/>
    <row r="1430" ht="15" customHeight="1" x14ac:dyDescent="0.45"/>
    <row r="1431" ht="15" customHeight="1" x14ac:dyDescent="0.45"/>
    <row r="1432" ht="15" customHeight="1" x14ac:dyDescent="0.45"/>
    <row r="1433" ht="15" customHeight="1" x14ac:dyDescent="0.45"/>
    <row r="1434" ht="15" customHeight="1" x14ac:dyDescent="0.45"/>
    <row r="1435" ht="15" customHeight="1" x14ac:dyDescent="0.45"/>
    <row r="1436" ht="15" customHeight="1" x14ac:dyDescent="0.45"/>
    <row r="1437" ht="15" customHeight="1" x14ac:dyDescent="0.45"/>
    <row r="1438" ht="15" customHeight="1" x14ac:dyDescent="0.45"/>
    <row r="1439" ht="15" customHeight="1" x14ac:dyDescent="0.45"/>
    <row r="1440" ht="15" customHeight="1" x14ac:dyDescent="0.45"/>
    <row r="1441" ht="15" customHeight="1" x14ac:dyDescent="0.45"/>
    <row r="1442" ht="15" customHeight="1" x14ac:dyDescent="0.45"/>
    <row r="1443" ht="15" customHeight="1" x14ac:dyDescent="0.45"/>
    <row r="1444" ht="15" customHeight="1" x14ac:dyDescent="0.45"/>
    <row r="1445" ht="15" customHeight="1" x14ac:dyDescent="0.45"/>
    <row r="1446" ht="15" customHeight="1" x14ac:dyDescent="0.45"/>
    <row r="1447" ht="15" customHeight="1" x14ac:dyDescent="0.45"/>
    <row r="1448" ht="15" customHeight="1" x14ac:dyDescent="0.45"/>
    <row r="1449" ht="15" customHeight="1" x14ac:dyDescent="0.45"/>
    <row r="1450" ht="15" customHeight="1" x14ac:dyDescent="0.45"/>
    <row r="1451" ht="15" customHeight="1" x14ac:dyDescent="0.45"/>
    <row r="1452" ht="15" customHeight="1" x14ac:dyDescent="0.45"/>
    <row r="1453" ht="15" customHeight="1" x14ac:dyDescent="0.45"/>
    <row r="1454" ht="15" customHeight="1" x14ac:dyDescent="0.45"/>
    <row r="1455" ht="15" customHeight="1" x14ac:dyDescent="0.45"/>
    <row r="1456" ht="15" customHeight="1" x14ac:dyDescent="0.45"/>
    <row r="1457" ht="15" customHeight="1" x14ac:dyDescent="0.45"/>
    <row r="1458" ht="15" customHeight="1" x14ac:dyDescent="0.45"/>
    <row r="1459" ht="15" customHeight="1" x14ac:dyDescent="0.45"/>
    <row r="1460" ht="15" customHeight="1" x14ac:dyDescent="0.45"/>
    <row r="1461" ht="15" customHeight="1" x14ac:dyDescent="0.45"/>
    <row r="1462" ht="15" customHeight="1" x14ac:dyDescent="0.45"/>
    <row r="1463" ht="15" customHeight="1" x14ac:dyDescent="0.45"/>
    <row r="1464" ht="15" customHeight="1" x14ac:dyDescent="0.45"/>
    <row r="1465" ht="15" customHeight="1" x14ac:dyDescent="0.45"/>
    <row r="1466" ht="15" customHeight="1" x14ac:dyDescent="0.45"/>
    <row r="1467" ht="15" customHeight="1" x14ac:dyDescent="0.45"/>
    <row r="1468" ht="15" customHeight="1" x14ac:dyDescent="0.45"/>
    <row r="1469" ht="15" customHeight="1" x14ac:dyDescent="0.45"/>
    <row r="1470" ht="15" customHeight="1" x14ac:dyDescent="0.45"/>
    <row r="1471" ht="15" customHeight="1" x14ac:dyDescent="0.45"/>
    <row r="1472" ht="15" customHeight="1" x14ac:dyDescent="0.45"/>
    <row r="1473" ht="15" customHeight="1" x14ac:dyDescent="0.45"/>
    <row r="1474" ht="15" customHeight="1" x14ac:dyDescent="0.45"/>
    <row r="1475" ht="15" customHeight="1" x14ac:dyDescent="0.45"/>
    <row r="1476" ht="15" customHeight="1" x14ac:dyDescent="0.45"/>
    <row r="1477" ht="15" customHeight="1" x14ac:dyDescent="0.45"/>
    <row r="1478" ht="15" customHeight="1" x14ac:dyDescent="0.45"/>
    <row r="1479" ht="15" customHeight="1" x14ac:dyDescent="0.45"/>
    <row r="1480" ht="15" customHeight="1" x14ac:dyDescent="0.45"/>
    <row r="1481" ht="15" customHeight="1" x14ac:dyDescent="0.45"/>
    <row r="1482" ht="15" customHeight="1" x14ac:dyDescent="0.45"/>
    <row r="1483" ht="15" customHeight="1" x14ac:dyDescent="0.45"/>
    <row r="1484" ht="15" customHeight="1" x14ac:dyDescent="0.45"/>
    <row r="1485" ht="15" customHeight="1" x14ac:dyDescent="0.45"/>
    <row r="1486" ht="15" customHeight="1" x14ac:dyDescent="0.45"/>
    <row r="1487" ht="15" customHeight="1" x14ac:dyDescent="0.45"/>
    <row r="1488" ht="15" customHeight="1" x14ac:dyDescent="0.45"/>
    <row r="1489" ht="15" customHeight="1" x14ac:dyDescent="0.45"/>
    <row r="1490" ht="15" customHeight="1" x14ac:dyDescent="0.45"/>
    <row r="1491" ht="15" customHeight="1" x14ac:dyDescent="0.45"/>
    <row r="1492" ht="15" customHeight="1" x14ac:dyDescent="0.45"/>
    <row r="1493" ht="15" customHeight="1" x14ac:dyDescent="0.45"/>
    <row r="1494" ht="15" customHeight="1" x14ac:dyDescent="0.45"/>
    <row r="1495" ht="15" customHeight="1" x14ac:dyDescent="0.45"/>
    <row r="1496" ht="15" customHeight="1" x14ac:dyDescent="0.45"/>
    <row r="1497" ht="15" customHeight="1" x14ac:dyDescent="0.45"/>
    <row r="1498" ht="15" customHeight="1" x14ac:dyDescent="0.45"/>
    <row r="1499" ht="15" customHeight="1" x14ac:dyDescent="0.45"/>
    <row r="1500" ht="15" customHeight="1" x14ac:dyDescent="0.45"/>
    <row r="1501" ht="15" customHeight="1" x14ac:dyDescent="0.45"/>
    <row r="1502" ht="15" customHeight="1" x14ac:dyDescent="0.45"/>
    <row r="1503" ht="15" customHeight="1" x14ac:dyDescent="0.45"/>
    <row r="1504" ht="15" customHeight="1" x14ac:dyDescent="0.45"/>
    <row r="1505" ht="15" customHeight="1" x14ac:dyDescent="0.45"/>
    <row r="1506" ht="15" customHeight="1" x14ac:dyDescent="0.45"/>
    <row r="1507" ht="15" customHeight="1" x14ac:dyDescent="0.45"/>
    <row r="1508" ht="15" customHeight="1" x14ac:dyDescent="0.45"/>
    <row r="1509" ht="15" customHeight="1" x14ac:dyDescent="0.45"/>
    <row r="1510" ht="15" customHeight="1" x14ac:dyDescent="0.45"/>
    <row r="1511" ht="15" customHeight="1" x14ac:dyDescent="0.45"/>
    <row r="1512" ht="15" customHeight="1" x14ac:dyDescent="0.45"/>
    <row r="1513" ht="15" customHeight="1" x14ac:dyDescent="0.45"/>
    <row r="1514" ht="15" customHeight="1" x14ac:dyDescent="0.45"/>
    <row r="1515" ht="15" customHeight="1" x14ac:dyDescent="0.45"/>
    <row r="1516" ht="15" customHeight="1" x14ac:dyDescent="0.45"/>
    <row r="1517" ht="15" customHeight="1" x14ac:dyDescent="0.45"/>
    <row r="1518" ht="15" customHeight="1" x14ac:dyDescent="0.45"/>
    <row r="1519" ht="15" customHeight="1" x14ac:dyDescent="0.45"/>
    <row r="1520" ht="15" customHeight="1" x14ac:dyDescent="0.45"/>
    <row r="1521" ht="15" customHeight="1" x14ac:dyDescent="0.45"/>
    <row r="1522" ht="15" customHeight="1" x14ac:dyDescent="0.45"/>
    <row r="1523" ht="15" customHeight="1" x14ac:dyDescent="0.45"/>
    <row r="1524" ht="15" customHeight="1" x14ac:dyDescent="0.45"/>
    <row r="1525" ht="15" customHeight="1" x14ac:dyDescent="0.45"/>
    <row r="1526" ht="15" customHeight="1" x14ac:dyDescent="0.45"/>
    <row r="1527" ht="15" customHeight="1" x14ac:dyDescent="0.45"/>
    <row r="1528" ht="15" customHeight="1" x14ac:dyDescent="0.45"/>
    <row r="1529" ht="15" customHeight="1" x14ac:dyDescent="0.45"/>
    <row r="1530" ht="15" customHeight="1" x14ac:dyDescent="0.45"/>
    <row r="1531" ht="15" customHeight="1" x14ac:dyDescent="0.45"/>
    <row r="1532" ht="15" customHeight="1" x14ac:dyDescent="0.45"/>
    <row r="1533" ht="15" customHeight="1" x14ac:dyDescent="0.45"/>
    <row r="1534" ht="15" customHeight="1" x14ac:dyDescent="0.45"/>
    <row r="1535" ht="15" customHeight="1" x14ac:dyDescent="0.45"/>
    <row r="1536" ht="15" customHeight="1" x14ac:dyDescent="0.45"/>
    <row r="1537" ht="15" customHeight="1" x14ac:dyDescent="0.45"/>
    <row r="1538" ht="15" customHeight="1" x14ac:dyDescent="0.45"/>
    <row r="1539" ht="15" customHeight="1" x14ac:dyDescent="0.45"/>
    <row r="1540" ht="15" customHeight="1" x14ac:dyDescent="0.45"/>
    <row r="1541" ht="15" customHeight="1" x14ac:dyDescent="0.45"/>
    <row r="1542" ht="15" customHeight="1" x14ac:dyDescent="0.45"/>
    <row r="1543" ht="15" customHeight="1" x14ac:dyDescent="0.45"/>
    <row r="1544" ht="15" customHeight="1" x14ac:dyDescent="0.45"/>
    <row r="1545" ht="15" customHeight="1" x14ac:dyDescent="0.45"/>
    <row r="1546" ht="15" customHeight="1" x14ac:dyDescent="0.45"/>
    <row r="1547" ht="15" customHeight="1" x14ac:dyDescent="0.45"/>
    <row r="1548" ht="15" customHeight="1" x14ac:dyDescent="0.45"/>
    <row r="1549" ht="15" customHeight="1" x14ac:dyDescent="0.45"/>
    <row r="1550" ht="15" customHeight="1" x14ac:dyDescent="0.45"/>
    <row r="1551" ht="15" customHeight="1" x14ac:dyDescent="0.45"/>
    <row r="1552" ht="15" customHeight="1" x14ac:dyDescent="0.45"/>
    <row r="1553" ht="15" customHeight="1" x14ac:dyDescent="0.45"/>
    <row r="1554" ht="15" customHeight="1" x14ac:dyDescent="0.45"/>
    <row r="1555" ht="15" customHeight="1" x14ac:dyDescent="0.45"/>
    <row r="1556" ht="15" customHeight="1" x14ac:dyDescent="0.45"/>
    <row r="1557" ht="15" customHeight="1" x14ac:dyDescent="0.45"/>
    <row r="1558" ht="15" customHeight="1" x14ac:dyDescent="0.45"/>
    <row r="1559" ht="15" customHeight="1" x14ac:dyDescent="0.45"/>
    <row r="1560" ht="15" customHeight="1" x14ac:dyDescent="0.45"/>
    <row r="1561" ht="15" customHeight="1" x14ac:dyDescent="0.45"/>
    <row r="1562" ht="15" customHeight="1" x14ac:dyDescent="0.45"/>
    <row r="1563" ht="15" customHeight="1" x14ac:dyDescent="0.45"/>
    <row r="1564" ht="15" customHeight="1" x14ac:dyDescent="0.45"/>
    <row r="1565" ht="15" customHeight="1" x14ac:dyDescent="0.45"/>
    <row r="1566" ht="15" customHeight="1" x14ac:dyDescent="0.45"/>
    <row r="1567" ht="15" customHeight="1" x14ac:dyDescent="0.45"/>
    <row r="1568" ht="15" customHeight="1" x14ac:dyDescent="0.45"/>
    <row r="1569" ht="15" customHeight="1" x14ac:dyDescent="0.45"/>
    <row r="1570" ht="15" customHeight="1" x14ac:dyDescent="0.45"/>
    <row r="1571" ht="15" customHeight="1" x14ac:dyDescent="0.45"/>
    <row r="1572" ht="15" customHeight="1" x14ac:dyDescent="0.45"/>
    <row r="1573" ht="15" customHeight="1" x14ac:dyDescent="0.45"/>
    <row r="1574" ht="15" customHeight="1" x14ac:dyDescent="0.45"/>
    <row r="1575" ht="15" customHeight="1" x14ac:dyDescent="0.45"/>
    <row r="1576" ht="15" customHeight="1" x14ac:dyDescent="0.45"/>
    <row r="1577" ht="15" customHeight="1" x14ac:dyDescent="0.45"/>
    <row r="1578" ht="15" customHeight="1" x14ac:dyDescent="0.45"/>
    <row r="1579" ht="15" customHeight="1" x14ac:dyDescent="0.45"/>
    <row r="1580" ht="15" customHeight="1" x14ac:dyDescent="0.45"/>
    <row r="1581" ht="15" customHeight="1" x14ac:dyDescent="0.45"/>
    <row r="1582" ht="15" customHeight="1" x14ac:dyDescent="0.45"/>
    <row r="1583" ht="15" customHeight="1" x14ac:dyDescent="0.45"/>
    <row r="1584" ht="15" customHeight="1" x14ac:dyDescent="0.45"/>
    <row r="1585" ht="15" customHeight="1" x14ac:dyDescent="0.45"/>
    <row r="1586" ht="15" customHeight="1" x14ac:dyDescent="0.45"/>
    <row r="1587" ht="15" customHeight="1" x14ac:dyDescent="0.45"/>
    <row r="1588" ht="15" customHeight="1" x14ac:dyDescent="0.45"/>
    <row r="1589" ht="15" customHeight="1" x14ac:dyDescent="0.45"/>
    <row r="1590" ht="15" customHeight="1" x14ac:dyDescent="0.45"/>
    <row r="1591" ht="15" customHeight="1" x14ac:dyDescent="0.45"/>
    <row r="1592" ht="15" customHeight="1" x14ac:dyDescent="0.45"/>
    <row r="1593" ht="15" customHeight="1" x14ac:dyDescent="0.45"/>
    <row r="1594" ht="15" customHeight="1" x14ac:dyDescent="0.45"/>
    <row r="1595" ht="15" customHeight="1" x14ac:dyDescent="0.45"/>
    <row r="1596" ht="15" customHeight="1" x14ac:dyDescent="0.45"/>
    <row r="1597" ht="15" customHeight="1" x14ac:dyDescent="0.45"/>
    <row r="1598" ht="15" customHeight="1" x14ac:dyDescent="0.45"/>
    <row r="1599" ht="15" customHeight="1" x14ac:dyDescent="0.45"/>
    <row r="1600" ht="15" customHeight="1" x14ac:dyDescent="0.45"/>
    <row r="1601" ht="15" customHeight="1" x14ac:dyDescent="0.45"/>
    <row r="1602" ht="15" customHeight="1" x14ac:dyDescent="0.45"/>
    <row r="1603" ht="15" customHeight="1" x14ac:dyDescent="0.45"/>
    <row r="1604" ht="15" customHeight="1" x14ac:dyDescent="0.45"/>
    <row r="1605" ht="15" customHeight="1" x14ac:dyDescent="0.45"/>
    <row r="1606" ht="15" customHeight="1" x14ac:dyDescent="0.45"/>
    <row r="1607" ht="15" customHeight="1" x14ac:dyDescent="0.45"/>
    <row r="1608" ht="15" customHeight="1" x14ac:dyDescent="0.45"/>
    <row r="1609" ht="15" customHeight="1" x14ac:dyDescent="0.45"/>
    <row r="1610" ht="15" customHeight="1" x14ac:dyDescent="0.45"/>
    <row r="1611" ht="15" customHeight="1" x14ac:dyDescent="0.45"/>
    <row r="1612" ht="15" customHeight="1" x14ac:dyDescent="0.45"/>
    <row r="1613" ht="15" customHeight="1" x14ac:dyDescent="0.45"/>
    <row r="1614" ht="15" customHeight="1" x14ac:dyDescent="0.45"/>
    <row r="1615" ht="15" customHeight="1" x14ac:dyDescent="0.45"/>
    <row r="1616" ht="15" customHeight="1" x14ac:dyDescent="0.45"/>
    <row r="1617" ht="15" customHeight="1" x14ac:dyDescent="0.45"/>
    <row r="1618" ht="15" customHeight="1" x14ac:dyDescent="0.45"/>
    <row r="1619" ht="15" customHeight="1" x14ac:dyDescent="0.45"/>
    <row r="1620" ht="15" customHeight="1" x14ac:dyDescent="0.45"/>
    <row r="1621" ht="15" customHeight="1" x14ac:dyDescent="0.45"/>
    <row r="1622" ht="15" customHeight="1" x14ac:dyDescent="0.45"/>
    <row r="1623" ht="15" customHeight="1" x14ac:dyDescent="0.45"/>
    <row r="1624" ht="15" customHeight="1" x14ac:dyDescent="0.45"/>
    <row r="1625" ht="15" customHeight="1" x14ac:dyDescent="0.45"/>
    <row r="1626" ht="15" customHeight="1" x14ac:dyDescent="0.45"/>
    <row r="1627" ht="15" customHeight="1" x14ac:dyDescent="0.45"/>
    <row r="1628" ht="15" customHeight="1" x14ac:dyDescent="0.45"/>
    <row r="1629" ht="15" customHeight="1" x14ac:dyDescent="0.45"/>
    <row r="1630" ht="15" customHeight="1" x14ac:dyDescent="0.45"/>
    <row r="1631" ht="15" customHeight="1" x14ac:dyDescent="0.45"/>
    <row r="1632" ht="15" customHeight="1" x14ac:dyDescent="0.45"/>
    <row r="1633" ht="15" customHeight="1" x14ac:dyDescent="0.45"/>
    <row r="1634" ht="15" customHeight="1" x14ac:dyDescent="0.45"/>
    <row r="1635" ht="15" customHeight="1" x14ac:dyDescent="0.45"/>
    <row r="1636" ht="15" customHeight="1" x14ac:dyDescent="0.45"/>
    <row r="1637" ht="15" customHeight="1" x14ac:dyDescent="0.45"/>
    <row r="1638" ht="15" customHeight="1" x14ac:dyDescent="0.45"/>
    <row r="1639" ht="15" customHeight="1" x14ac:dyDescent="0.45"/>
    <row r="1640" ht="15" customHeight="1" x14ac:dyDescent="0.45"/>
    <row r="1641" ht="15" customHeight="1" x14ac:dyDescent="0.45"/>
    <row r="1642" ht="15" customHeight="1" x14ac:dyDescent="0.45"/>
    <row r="1643" ht="15" customHeight="1" x14ac:dyDescent="0.45"/>
    <row r="1644" ht="15" customHeight="1" x14ac:dyDescent="0.45"/>
    <row r="1645" ht="15" customHeight="1" x14ac:dyDescent="0.45"/>
    <row r="1646" ht="15" customHeight="1" x14ac:dyDescent="0.45"/>
    <row r="1647" ht="15" customHeight="1" x14ac:dyDescent="0.45"/>
    <row r="1648" ht="15" customHeight="1" x14ac:dyDescent="0.45"/>
    <row r="1649" ht="15" customHeight="1" x14ac:dyDescent="0.45"/>
    <row r="1650" ht="15" customHeight="1" x14ac:dyDescent="0.45"/>
    <row r="1651" ht="15" customHeight="1" x14ac:dyDescent="0.45"/>
    <row r="1652" ht="15" customHeight="1" x14ac:dyDescent="0.45"/>
    <row r="1653" ht="15" customHeight="1" x14ac:dyDescent="0.45"/>
    <row r="1654" ht="15" customHeight="1" x14ac:dyDescent="0.45"/>
    <row r="1655" ht="15" customHeight="1" x14ac:dyDescent="0.45"/>
    <row r="1656" ht="15" customHeight="1" x14ac:dyDescent="0.45"/>
    <row r="1657" ht="15" customHeight="1" x14ac:dyDescent="0.45"/>
    <row r="1658" ht="15" customHeight="1" x14ac:dyDescent="0.45"/>
    <row r="1659" ht="15" customHeight="1" x14ac:dyDescent="0.45"/>
    <row r="1660" ht="15" customHeight="1" x14ac:dyDescent="0.45"/>
    <row r="1661" ht="15" customHeight="1" x14ac:dyDescent="0.45"/>
    <row r="1662" ht="15" customHeight="1" x14ac:dyDescent="0.45"/>
    <row r="1663" ht="15" customHeight="1" x14ac:dyDescent="0.45"/>
    <row r="1664" ht="15" customHeight="1" x14ac:dyDescent="0.45"/>
    <row r="1665" ht="15" customHeight="1" x14ac:dyDescent="0.45"/>
    <row r="1666" ht="15" customHeight="1" x14ac:dyDescent="0.45"/>
    <row r="1667" ht="15" customHeight="1" x14ac:dyDescent="0.45"/>
    <row r="1668" ht="15" customHeight="1" x14ac:dyDescent="0.45"/>
    <row r="1669" ht="15" customHeight="1" x14ac:dyDescent="0.45"/>
    <row r="1670" ht="15" customHeight="1" x14ac:dyDescent="0.45"/>
    <row r="1671" ht="15" customHeight="1" x14ac:dyDescent="0.45"/>
    <row r="1672" ht="15" customHeight="1" x14ac:dyDescent="0.45"/>
    <row r="1673" ht="15" customHeight="1" x14ac:dyDescent="0.45"/>
    <row r="1674" ht="15" customHeight="1" x14ac:dyDescent="0.45"/>
    <row r="1675" ht="15" customHeight="1" x14ac:dyDescent="0.45"/>
    <row r="1676" ht="15" customHeight="1" x14ac:dyDescent="0.45"/>
    <row r="1677" ht="15" customHeight="1" x14ac:dyDescent="0.45"/>
    <row r="1678" ht="15" customHeight="1" x14ac:dyDescent="0.45"/>
    <row r="1679" ht="15" customHeight="1" x14ac:dyDescent="0.45"/>
    <row r="1680" ht="15" customHeight="1" x14ac:dyDescent="0.45"/>
    <row r="1681" ht="15" customHeight="1" x14ac:dyDescent="0.45"/>
    <row r="1682" ht="15" customHeight="1" x14ac:dyDescent="0.45"/>
    <row r="1683" ht="15" customHeight="1" x14ac:dyDescent="0.45"/>
    <row r="1684" ht="15" customHeight="1" x14ac:dyDescent="0.45"/>
    <row r="1685" ht="15" customHeight="1" x14ac:dyDescent="0.45"/>
    <row r="1686" ht="15" customHeight="1" x14ac:dyDescent="0.45"/>
    <row r="1687" ht="15" customHeight="1" x14ac:dyDescent="0.45"/>
    <row r="1688" ht="15" customHeight="1" x14ac:dyDescent="0.45"/>
    <row r="1689" ht="15" customHeight="1" x14ac:dyDescent="0.45"/>
    <row r="1690" ht="15" customHeight="1" x14ac:dyDescent="0.45"/>
    <row r="1691" ht="15" customHeight="1" x14ac:dyDescent="0.45"/>
    <row r="1692" ht="15" customHeight="1" x14ac:dyDescent="0.45"/>
    <row r="1693" ht="15" customHeight="1" x14ac:dyDescent="0.45"/>
    <row r="1694" ht="15" customHeight="1" x14ac:dyDescent="0.45"/>
    <row r="1695" ht="15" customHeight="1" x14ac:dyDescent="0.45"/>
    <row r="1696" ht="15" customHeight="1" x14ac:dyDescent="0.45"/>
    <row r="1697" ht="15" customHeight="1" x14ac:dyDescent="0.45"/>
    <row r="1698" ht="15" customHeight="1" x14ac:dyDescent="0.45"/>
    <row r="1699" ht="15" customHeight="1" x14ac:dyDescent="0.45"/>
    <row r="1700" ht="15" customHeight="1" x14ac:dyDescent="0.45"/>
    <row r="1701" ht="15" customHeight="1" x14ac:dyDescent="0.45"/>
    <row r="1702" ht="15" customHeight="1" x14ac:dyDescent="0.45"/>
    <row r="1703" ht="15" customHeight="1" x14ac:dyDescent="0.45"/>
    <row r="1704" ht="15" customHeight="1" x14ac:dyDescent="0.45"/>
    <row r="1705" ht="15" customHeight="1" x14ac:dyDescent="0.45"/>
    <row r="1706" ht="15" customHeight="1" x14ac:dyDescent="0.45"/>
    <row r="1707" ht="15" customHeight="1" x14ac:dyDescent="0.45"/>
    <row r="1708" ht="15" customHeight="1" x14ac:dyDescent="0.45"/>
    <row r="1709" ht="15" customHeight="1" x14ac:dyDescent="0.45"/>
    <row r="1710" ht="15" customHeight="1" x14ac:dyDescent="0.45"/>
    <row r="1711" ht="15" customHeight="1" x14ac:dyDescent="0.45"/>
    <row r="1712" ht="15" customHeight="1" x14ac:dyDescent="0.45"/>
    <row r="1713" ht="15" customHeight="1" x14ac:dyDescent="0.45"/>
    <row r="1714" ht="15" customHeight="1" x14ac:dyDescent="0.45"/>
    <row r="1715" ht="15" customHeight="1" x14ac:dyDescent="0.45"/>
    <row r="1716" ht="15" customHeight="1" x14ac:dyDescent="0.45"/>
    <row r="1717" ht="15" customHeight="1" x14ac:dyDescent="0.45"/>
    <row r="1718" ht="15" customHeight="1" x14ac:dyDescent="0.45"/>
    <row r="1719" ht="15" customHeight="1" x14ac:dyDescent="0.45"/>
    <row r="1720" ht="15" customHeight="1" x14ac:dyDescent="0.45"/>
    <row r="1721" ht="15" customHeight="1" x14ac:dyDescent="0.45"/>
    <row r="1722" ht="15" customHeight="1" x14ac:dyDescent="0.45"/>
    <row r="1723" ht="15" customHeight="1" x14ac:dyDescent="0.45"/>
    <row r="1724" ht="15" customHeight="1" x14ac:dyDescent="0.45"/>
    <row r="1725" ht="15" customHeight="1" x14ac:dyDescent="0.45"/>
    <row r="1726" ht="15" customHeight="1" x14ac:dyDescent="0.45"/>
    <row r="1727" ht="15" customHeight="1" x14ac:dyDescent="0.45"/>
    <row r="1728" ht="15" customHeight="1" x14ac:dyDescent="0.45"/>
    <row r="1729" ht="15" customHeight="1" x14ac:dyDescent="0.45"/>
    <row r="1730" ht="15" customHeight="1" x14ac:dyDescent="0.45"/>
    <row r="1731" ht="15" customHeight="1" x14ac:dyDescent="0.45"/>
    <row r="1732" ht="15" customHeight="1" x14ac:dyDescent="0.45"/>
    <row r="1733" ht="15" customHeight="1" x14ac:dyDescent="0.45"/>
    <row r="1734" ht="15" customHeight="1" x14ac:dyDescent="0.45"/>
    <row r="1735" ht="15" customHeight="1" x14ac:dyDescent="0.45"/>
    <row r="1736" ht="15" customHeight="1" x14ac:dyDescent="0.45"/>
    <row r="1737" ht="15" customHeight="1" x14ac:dyDescent="0.45"/>
    <row r="1738" ht="15" customHeight="1" x14ac:dyDescent="0.45"/>
    <row r="1739" ht="15" customHeight="1" x14ac:dyDescent="0.45"/>
    <row r="1740" ht="15" customHeight="1" x14ac:dyDescent="0.45"/>
    <row r="1741" ht="15" customHeight="1" x14ac:dyDescent="0.45"/>
    <row r="1742" ht="15" customHeight="1" x14ac:dyDescent="0.45"/>
    <row r="1743" ht="15" customHeight="1" x14ac:dyDescent="0.45"/>
    <row r="1744" ht="15" customHeight="1" x14ac:dyDescent="0.45"/>
    <row r="1745" ht="15" customHeight="1" x14ac:dyDescent="0.45"/>
    <row r="1746" ht="15" customHeight="1" x14ac:dyDescent="0.45"/>
    <row r="1747" ht="15" customHeight="1" x14ac:dyDescent="0.45"/>
    <row r="1748" ht="15" customHeight="1" x14ac:dyDescent="0.45"/>
    <row r="1749" ht="15" customHeight="1" x14ac:dyDescent="0.45"/>
    <row r="1750" ht="15" customHeight="1" x14ac:dyDescent="0.45"/>
    <row r="1751" ht="15" customHeight="1" x14ac:dyDescent="0.45"/>
    <row r="1752" ht="15" customHeight="1" x14ac:dyDescent="0.45"/>
    <row r="1753" ht="15" customHeight="1" x14ac:dyDescent="0.45"/>
    <row r="1754" ht="15" customHeight="1" x14ac:dyDescent="0.45"/>
    <row r="1755" ht="15" customHeight="1" x14ac:dyDescent="0.45"/>
    <row r="1756" ht="15" customHeight="1" x14ac:dyDescent="0.45"/>
    <row r="1757" ht="15" customHeight="1" x14ac:dyDescent="0.45"/>
    <row r="1758" ht="15" customHeight="1" x14ac:dyDescent="0.45"/>
    <row r="1759" ht="15" customHeight="1" x14ac:dyDescent="0.45"/>
    <row r="1760" ht="15" customHeight="1" x14ac:dyDescent="0.45"/>
    <row r="1761" ht="15" customHeight="1" x14ac:dyDescent="0.45"/>
    <row r="1762" ht="15" customHeight="1" x14ac:dyDescent="0.45"/>
    <row r="1763" ht="15" customHeight="1" x14ac:dyDescent="0.45"/>
    <row r="1764" ht="15" customHeight="1" x14ac:dyDescent="0.45"/>
    <row r="1765" ht="15" customHeight="1" x14ac:dyDescent="0.45"/>
    <row r="1766" ht="15" customHeight="1" x14ac:dyDescent="0.45"/>
    <row r="1767" ht="15" customHeight="1" x14ac:dyDescent="0.45"/>
    <row r="1768" ht="15" customHeight="1" x14ac:dyDescent="0.45"/>
    <row r="1769" ht="15" customHeight="1" x14ac:dyDescent="0.45"/>
    <row r="1770" ht="15" customHeight="1" x14ac:dyDescent="0.45"/>
    <row r="1771" ht="15" customHeight="1" x14ac:dyDescent="0.45"/>
    <row r="1772" ht="15" customHeight="1" x14ac:dyDescent="0.45"/>
    <row r="1773" ht="15" customHeight="1" x14ac:dyDescent="0.45"/>
    <row r="1774" ht="15" customHeight="1" x14ac:dyDescent="0.45"/>
    <row r="1775" ht="15" customHeight="1" x14ac:dyDescent="0.45"/>
    <row r="1776" ht="15" customHeight="1" x14ac:dyDescent="0.45"/>
    <row r="1777" ht="15" customHeight="1" x14ac:dyDescent="0.45"/>
    <row r="1778" ht="15" customHeight="1" x14ac:dyDescent="0.45"/>
    <row r="1779" ht="15" customHeight="1" x14ac:dyDescent="0.45"/>
    <row r="1780" ht="15" customHeight="1" x14ac:dyDescent="0.45"/>
    <row r="1781" ht="15" customHeight="1" x14ac:dyDescent="0.45"/>
    <row r="1782" ht="15" customHeight="1" x14ac:dyDescent="0.45"/>
    <row r="1783" ht="15" customHeight="1" x14ac:dyDescent="0.45"/>
    <row r="1784" ht="15" customHeight="1" x14ac:dyDescent="0.45"/>
    <row r="1785" ht="15" customHeight="1" x14ac:dyDescent="0.45"/>
    <row r="1786" ht="15" customHeight="1" x14ac:dyDescent="0.45"/>
    <row r="1787" ht="15" customHeight="1" x14ac:dyDescent="0.45"/>
    <row r="1788" ht="15" customHeight="1" x14ac:dyDescent="0.45"/>
    <row r="1789" ht="15" customHeight="1" x14ac:dyDescent="0.45"/>
    <row r="1790" ht="15" customHeight="1" x14ac:dyDescent="0.45"/>
    <row r="1791" ht="15" customHeight="1" x14ac:dyDescent="0.45"/>
    <row r="1792" ht="15" customHeight="1" x14ac:dyDescent="0.45"/>
    <row r="1793" ht="15" customHeight="1" x14ac:dyDescent="0.45"/>
    <row r="1794" ht="15" customHeight="1" x14ac:dyDescent="0.45"/>
    <row r="1795" ht="15" customHeight="1" x14ac:dyDescent="0.45"/>
    <row r="1796" ht="15" customHeight="1" x14ac:dyDescent="0.45"/>
    <row r="1797" ht="15" customHeight="1" x14ac:dyDescent="0.45"/>
    <row r="1798" ht="15" customHeight="1" x14ac:dyDescent="0.45"/>
    <row r="1799" ht="15" customHeight="1" x14ac:dyDescent="0.45"/>
    <row r="1800" ht="15" customHeight="1" x14ac:dyDescent="0.45"/>
    <row r="1801" ht="15" customHeight="1" x14ac:dyDescent="0.45"/>
    <row r="1802" ht="15" customHeight="1" x14ac:dyDescent="0.45"/>
    <row r="1803" ht="15" customHeight="1" x14ac:dyDescent="0.45"/>
    <row r="1804" ht="15" customHeight="1" x14ac:dyDescent="0.45"/>
    <row r="1805" ht="15" customHeight="1" x14ac:dyDescent="0.45"/>
    <row r="1806" ht="15" customHeight="1" x14ac:dyDescent="0.45"/>
    <row r="1807" ht="15" customHeight="1" x14ac:dyDescent="0.45"/>
    <row r="1808" ht="15" customHeight="1" x14ac:dyDescent="0.45"/>
    <row r="1809" ht="15" customHeight="1" x14ac:dyDescent="0.45"/>
    <row r="1810" ht="15" customHeight="1" x14ac:dyDescent="0.45"/>
    <row r="1811" ht="15" customHeight="1" x14ac:dyDescent="0.45"/>
    <row r="1812" ht="15" customHeight="1" x14ac:dyDescent="0.45"/>
    <row r="1813" ht="15" customHeight="1" x14ac:dyDescent="0.45"/>
    <row r="1814" ht="15" customHeight="1" x14ac:dyDescent="0.45"/>
    <row r="1815" ht="15" customHeight="1" x14ac:dyDescent="0.45"/>
    <row r="1816" ht="15" customHeight="1" x14ac:dyDescent="0.45"/>
    <row r="1817" ht="15" customHeight="1" x14ac:dyDescent="0.45"/>
    <row r="1818" ht="15" customHeight="1" x14ac:dyDescent="0.45"/>
    <row r="1819" ht="15" customHeight="1" x14ac:dyDescent="0.45"/>
    <row r="1820" ht="15" customHeight="1" x14ac:dyDescent="0.45"/>
    <row r="1821" ht="15" customHeight="1" x14ac:dyDescent="0.45"/>
    <row r="1822" ht="15" customHeight="1" x14ac:dyDescent="0.45"/>
    <row r="1823" ht="15" customHeight="1" x14ac:dyDescent="0.45"/>
    <row r="1824" ht="15" customHeight="1" x14ac:dyDescent="0.45"/>
    <row r="1825" ht="15" customHeight="1" x14ac:dyDescent="0.45"/>
    <row r="1826" ht="15" customHeight="1" x14ac:dyDescent="0.45"/>
    <row r="1827" ht="15" customHeight="1" x14ac:dyDescent="0.45"/>
    <row r="1828" ht="15" customHeight="1" x14ac:dyDescent="0.45"/>
    <row r="1829" ht="15" customHeight="1" x14ac:dyDescent="0.45"/>
    <row r="1830" ht="15" customHeight="1" x14ac:dyDescent="0.45"/>
    <row r="1831" ht="15" customHeight="1" x14ac:dyDescent="0.45"/>
    <row r="1832" ht="15" customHeight="1" x14ac:dyDescent="0.45"/>
    <row r="1833" ht="15" customHeight="1" x14ac:dyDescent="0.45"/>
    <row r="1834" ht="15" customHeight="1" x14ac:dyDescent="0.45"/>
    <row r="1835" ht="15" customHeight="1" x14ac:dyDescent="0.45"/>
    <row r="1836" ht="15" customHeight="1" x14ac:dyDescent="0.45"/>
    <row r="1837" ht="15" customHeight="1" x14ac:dyDescent="0.45"/>
    <row r="1838" ht="15" customHeight="1" x14ac:dyDescent="0.45"/>
    <row r="1839" ht="15" customHeight="1" x14ac:dyDescent="0.45"/>
    <row r="1840" ht="15" customHeight="1" x14ac:dyDescent="0.45"/>
    <row r="1841" ht="15" customHeight="1" x14ac:dyDescent="0.45"/>
    <row r="1842" ht="15" customHeight="1" x14ac:dyDescent="0.45"/>
    <row r="1843" ht="15" customHeight="1" x14ac:dyDescent="0.45"/>
    <row r="1844" ht="15" customHeight="1" x14ac:dyDescent="0.45"/>
    <row r="1845" ht="15" customHeight="1" x14ac:dyDescent="0.45"/>
    <row r="1846" ht="15" customHeight="1" x14ac:dyDescent="0.45"/>
    <row r="1847" ht="15" customHeight="1" x14ac:dyDescent="0.45"/>
    <row r="1848" ht="15" customHeight="1" x14ac:dyDescent="0.45"/>
    <row r="1849" ht="15" customHeight="1" x14ac:dyDescent="0.45"/>
    <row r="1850" ht="15" customHeight="1" x14ac:dyDescent="0.45"/>
    <row r="1851" ht="15" customHeight="1" x14ac:dyDescent="0.45"/>
    <row r="1852" ht="15" customHeight="1" x14ac:dyDescent="0.45"/>
    <row r="1853" ht="15" customHeight="1" x14ac:dyDescent="0.45"/>
    <row r="1854" ht="15" customHeight="1" x14ac:dyDescent="0.45"/>
    <row r="1855" ht="15" customHeight="1" x14ac:dyDescent="0.45"/>
    <row r="1856" ht="15" customHeight="1" x14ac:dyDescent="0.45"/>
    <row r="1857" ht="15" customHeight="1" x14ac:dyDescent="0.45"/>
    <row r="1858" ht="15" customHeight="1" x14ac:dyDescent="0.45"/>
    <row r="1859" ht="15" customHeight="1" x14ac:dyDescent="0.45"/>
    <row r="1860" ht="15" customHeight="1" x14ac:dyDescent="0.45"/>
    <row r="1861" ht="15" customHeight="1" x14ac:dyDescent="0.45"/>
    <row r="1862" ht="15" customHeight="1" x14ac:dyDescent="0.45"/>
    <row r="1863" ht="15" customHeight="1" x14ac:dyDescent="0.45"/>
    <row r="1864" ht="15" customHeight="1" x14ac:dyDescent="0.45"/>
    <row r="1865" ht="15" customHeight="1" x14ac:dyDescent="0.45"/>
    <row r="1866" ht="15" customHeight="1" x14ac:dyDescent="0.45"/>
    <row r="1867" ht="15" customHeight="1" x14ac:dyDescent="0.45"/>
    <row r="1868" ht="15" customHeight="1" x14ac:dyDescent="0.45"/>
    <row r="1869" ht="15" customHeight="1" x14ac:dyDescent="0.45"/>
    <row r="1870" ht="15" customHeight="1" x14ac:dyDescent="0.45"/>
    <row r="1871" ht="15" customHeight="1" x14ac:dyDescent="0.45"/>
    <row r="1872" ht="15" customHeight="1" x14ac:dyDescent="0.45"/>
    <row r="1873" ht="15" customHeight="1" x14ac:dyDescent="0.45"/>
    <row r="1874" ht="15" customHeight="1" x14ac:dyDescent="0.45"/>
    <row r="1875" ht="15" customHeight="1" x14ac:dyDescent="0.45"/>
    <row r="1876" ht="15" customHeight="1" x14ac:dyDescent="0.45"/>
    <row r="1877" ht="15" customHeight="1" x14ac:dyDescent="0.45"/>
    <row r="1878" ht="15" customHeight="1" x14ac:dyDescent="0.45"/>
    <row r="1879" ht="15" customHeight="1" x14ac:dyDescent="0.45"/>
    <row r="1880" ht="15" customHeight="1" x14ac:dyDescent="0.45"/>
    <row r="1881" ht="15" customHeight="1" x14ac:dyDescent="0.45"/>
    <row r="1882" ht="15" customHeight="1" x14ac:dyDescent="0.45"/>
    <row r="1883" ht="15" customHeight="1" x14ac:dyDescent="0.45"/>
    <row r="1884" ht="15" customHeight="1" x14ac:dyDescent="0.45"/>
    <row r="1885" ht="15" customHeight="1" x14ac:dyDescent="0.45"/>
    <row r="1886" ht="15" customHeight="1" x14ac:dyDescent="0.45"/>
    <row r="1887" ht="15" customHeight="1" x14ac:dyDescent="0.45"/>
    <row r="1888" ht="15" customHeight="1" x14ac:dyDescent="0.45"/>
    <row r="1889" ht="15" customHeight="1" x14ac:dyDescent="0.45"/>
    <row r="1890" ht="15" customHeight="1" x14ac:dyDescent="0.45"/>
    <row r="1891" ht="15" customHeight="1" x14ac:dyDescent="0.45"/>
    <row r="1892" ht="15" customHeight="1" x14ac:dyDescent="0.45"/>
    <row r="1893" ht="15" customHeight="1" x14ac:dyDescent="0.45"/>
    <row r="1894" ht="15" customHeight="1" x14ac:dyDescent="0.45"/>
    <row r="1895" ht="15" customHeight="1" x14ac:dyDescent="0.45"/>
    <row r="1896" ht="15" customHeight="1" x14ac:dyDescent="0.45"/>
    <row r="1897" ht="15" customHeight="1" x14ac:dyDescent="0.45"/>
    <row r="1898" ht="15" customHeight="1" x14ac:dyDescent="0.45"/>
    <row r="1899" ht="15" customHeight="1" x14ac:dyDescent="0.45"/>
    <row r="1900" ht="15" customHeight="1" x14ac:dyDescent="0.45"/>
    <row r="1901" ht="15" customHeight="1" x14ac:dyDescent="0.45"/>
    <row r="1902" ht="15" customHeight="1" x14ac:dyDescent="0.45"/>
    <row r="1903" ht="15" customHeight="1" x14ac:dyDescent="0.45"/>
    <row r="1904" ht="15" customHeight="1" x14ac:dyDescent="0.45"/>
    <row r="1905" ht="15" customHeight="1" x14ac:dyDescent="0.45"/>
    <row r="1906" ht="15" customHeight="1" x14ac:dyDescent="0.45"/>
    <row r="1907" ht="15" customHeight="1" x14ac:dyDescent="0.45"/>
    <row r="1908" ht="15" customHeight="1" x14ac:dyDescent="0.45"/>
    <row r="1909" ht="15" customHeight="1" x14ac:dyDescent="0.45"/>
    <row r="1910" ht="15" customHeight="1" x14ac:dyDescent="0.45"/>
    <row r="1911" ht="15" customHeight="1" x14ac:dyDescent="0.45"/>
    <row r="1912" ht="15" customHeight="1" x14ac:dyDescent="0.45"/>
    <row r="1913" ht="15" customHeight="1" x14ac:dyDescent="0.45"/>
    <row r="1914" ht="15" customHeight="1" x14ac:dyDescent="0.45"/>
    <row r="1915" ht="15" customHeight="1" x14ac:dyDescent="0.45"/>
    <row r="1916" ht="15" customHeight="1" x14ac:dyDescent="0.45"/>
    <row r="1917" ht="15" customHeight="1" x14ac:dyDescent="0.45"/>
    <row r="1918" ht="15" customHeight="1" x14ac:dyDescent="0.45"/>
    <row r="1919" ht="15" customHeight="1" x14ac:dyDescent="0.45"/>
    <row r="1920" ht="15" customHeight="1" x14ac:dyDescent="0.45"/>
    <row r="1921" ht="15" customHeight="1" x14ac:dyDescent="0.45"/>
    <row r="1922" ht="15" customHeight="1" x14ac:dyDescent="0.45"/>
    <row r="1923" ht="15" customHeight="1" x14ac:dyDescent="0.45"/>
    <row r="1924" ht="15" customHeight="1" x14ac:dyDescent="0.45"/>
    <row r="1925" ht="15" customHeight="1" x14ac:dyDescent="0.45"/>
    <row r="1926" ht="15" customHeight="1" x14ac:dyDescent="0.45"/>
    <row r="1927" ht="15" customHeight="1" x14ac:dyDescent="0.45"/>
    <row r="1928" ht="15" customHeight="1" x14ac:dyDescent="0.45"/>
    <row r="1929" ht="15" customHeight="1" x14ac:dyDescent="0.45"/>
    <row r="1930" ht="15" customHeight="1" x14ac:dyDescent="0.45"/>
    <row r="1931" ht="15" customHeight="1" x14ac:dyDescent="0.45"/>
    <row r="1932" ht="15" customHeight="1" x14ac:dyDescent="0.45"/>
    <row r="1933" ht="15" customHeight="1" x14ac:dyDescent="0.45"/>
    <row r="1934" ht="15" customHeight="1" x14ac:dyDescent="0.45"/>
    <row r="1935" ht="15" customHeight="1" x14ac:dyDescent="0.45"/>
    <row r="1936" ht="15" customHeight="1" x14ac:dyDescent="0.45"/>
    <row r="1937" ht="15" customHeight="1" x14ac:dyDescent="0.45"/>
    <row r="1938" ht="15" customHeight="1" x14ac:dyDescent="0.45"/>
    <row r="1939" ht="15" customHeight="1" x14ac:dyDescent="0.45"/>
    <row r="1940" ht="15" customHeight="1" x14ac:dyDescent="0.45"/>
    <row r="1941" ht="15" customHeight="1" x14ac:dyDescent="0.45"/>
    <row r="1942" ht="15" customHeight="1" x14ac:dyDescent="0.45"/>
    <row r="1943" ht="15" customHeight="1" x14ac:dyDescent="0.45"/>
    <row r="1944" ht="15" customHeight="1" x14ac:dyDescent="0.45"/>
    <row r="1945" ht="15" customHeight="1" x14ac:dyDescent="0.45"/>
    <row r="1946" ht="15" customHeight="1" x14ac:dyDescent="0.45"/>
    <row r="1947" ht="15" customHeight="1" x14ac:dyDescent="0.45"/>
    <row r="1948" ht="15" customHeight="1" x14ac:dyDescent="0.45"/>
    <row r="1949" ht="15" customHeight="1" x14ac:dyDescent="0.45"/>
    <row r="1950" ht="15" customHeight="1" x14ac:dyDescent="0.45"/>
    <row r="1951" ht="15" customHeight="1" x14ac:dyDescent="0.45"/>
    <row r="1952" ht="15" customHeight="1" x14ac:dyDescent="0.45"/>
    <row r="1953" ht="15" customHeight="1" x14ac:dyDescent="0.45"/>
    <row r="1954" ht="15" customHeight="1" x14ac:dyDescent="0.45"/>
    <row r="1955" ht="15" customHeight="1" x14ac:dyDescent="0.45"/>
    <row r="1956" ht="15" customHeight="1" x14ac:dyDescent="0.45"/>
    <row r="1957" ht="15" customHeight="1" x14ac:dyDescent="0.45"/>
    <row r="1958" ht="15" customHeight="1" x14ac:dyDescent="0.45"/>
    <row r="1959" ht="15" customHeight="1" x14ac:dyDescent="0.45"/>
    <row r="1960" ht="15" customHeight="1" x14ac:dyDescent="0.45"/>
    <row r="1961" ht="15" customHeight="1" x14ac:dyDescent="0.45"/>
    <row r="1962" ht="15" customHeight="1" x14ac:dyDescent="0.45"/>
    <row r="1963" ht="15" customHeight="1" x14ac:dyDescent="0.45"/>
    <row r="1964" ht="15" customHeight="1" x14ac:dyDescent="0.45"/>
    <row r="1965" ht="15" customHeight="1" x14ac:dyDescent="0.45"/>
    <row r="1966" ht="15" customHeight="1" x14ac:dyDescent="0.45"/>
    <row r="1967" ht="15" customHeight="1" x14ac:dyDescent="0.45"/>
    <row r="1968" ht="15" customHeight="1" x14ac:dyDescent="0.45"/>
    <row r="1969" ht="15" customHeight="1" x14ac:dyDescent="0.45"/>
    <row r="1970" ht="15" customHeight="1" x14ac:dyDescent="0.45"/>
    <row r="1971" ht="15" customHeight="1" x14ac:dyDescent="0.45"/>
    <row r="1972" ht="15" customHeight="1" x14ac:dyDescent="0.45"/>
    <row r="1973" ht="15" customHeight="1" x14ac:dyDescent="0.45"/>
    <row r="1974" ht="15" customHeight="1" x14ac:dyDescent="0.45"/>
    <row r="1975" ht="15" customHeight="1" x14ac:dyDescent="0.45"/>
    <row r="1976" ht="15" customHeight="1" x14ac:dyDescent="0.45"/>
    <row r="1977" ht="15" customHeight="1" x14ac:dyDescent="0.45"/>
    <row r="1978" ht="15" customHeight="1" x14ac:dyDescent="0.45"/>
    <row r="1979" ht="15" customHeight="1" x14ac:dyDescent="0.45"/>
    <row r="1980" ht="15" customHeight="1" x14ac:dyDescent="0.45"/>
    <row r="1981" ht="15" customHeight="1" x14ac:dyDescent="0.45"/>
    <row r="1982" ht="15" customHeight="1" x14ac:dyDescent="0.45"/>
    <row r="1983" ht="15" customHeight="1" x14ac:dyDescent="0.45"/>
    <row r="1984" ht="15" customHeight="1" x14ac:dyDescent="0.45"/>
    <row r="1985" ht="15" customHeight="1" x14ac:dyDescent="0.45"/>
    <row r="1986" ht="15" customHeight="1" x14ac:dyDescent="0.45"/>
    <row r="1987" ht="15" customHeight="1" x14ac:dyDescent="0.45"/>
    <row r="1988" ht="15" customHeight="1" x14ac:dyDescent="0.45"/>
    <row r="1989" ht="15" customHeight="1" x14ac:dyDescent="0.45"/>
    <row r="1990" ht="15" customHeight="1" x14ac:dyDescent="0.45"/>
    <row r="1991" ht="15" customHeight="1" x14ac:dyDescent="0.45"/>
    <row r="1992" ht="15" customHeight="1" x14ac:dyDescent="0.45"/>
    <row r="1993" ht="15" customHeight="1" x14ac:dyDescent="0.45"/>
    <row r="1994" ht="15" customHeight="1" x14ac:dyDescent="0.45"/>
    <row r="1995" ht="15" customHeight="1" x14ac:dyDescent="0.45"/>
    <row r="1996" ht="15" customHeight="1" x14ac:dyDescent="0.45"/>
    <row r="1997" ht="15" customHeight="1" x14ac:dyDescent="0.45"/>
    <row r="1998" ht="15" customHeight="1" x14ac:dyDescent="0.45"/>
    <row r="1999" ht="15" customHeight="1" x14ac:dyDescent="0.45"/>
    <row r="2000" ht="15" customHeight="1" x14ac:dyDescent="0.45"/>
    <row r="2001" ht="15" customHeight="1" x14ac:dyDescent="0.45"/>
    <row r="2002" ht="15" customHeight="1" x14ac:dyDescent="0.45"/>
    <row r="2003" ht="15" customHeight="1" x14ac:dyDescent="0.45"/>
    <row r="2004" ht="15" customHeight="1" x14ac:dyDescent="0.45"/>
    <row r="2005" ht="15" customHeight="1" x14ac:dyDescent="0.45"/>
    <row r="2006" ht="15" customHeight="1" x14ac:dyDescent="0.45"/>
    <row r="2007" ht="15" customHeight="1" x14ac:dyDescent="0.45"/>
    <row r="2008" ht="15" customHeight="1" x14ac:dyDescent="0.45"/>
    <row r="2009" ht="15" customHeight="1" x14ac:dyDescent="0.45"/>
    <row r="2010" ht="15" customHeight="1" x14ac:dyDescent="0.45"/>
    <row r="2011" ht="15" customHeight="1" x14ac:dyDescent="0.45"/>
    <row r="2012" ht="15" customHeight="1" x14ac:dyDescent="0.45"/>
    <row r="2013" ht="15" customHeight="1" x14ac:dyDescent="0.45"/>
    <row r="2014" ht="15" customHeight="1" x14ac:dyDescent="0.45"/>
    <row r="2015" ht="15" customHeight="1" x14ac:dyDescent="0.45"/>
    <row r="2016" ht="15" customHeight="1" x14ac:dyDescent="0.45"/>
    <row r="2017" ht="15" customHeight="1" x14ac:dyDescent="0.45"/>
    <row r="2018" ht="15" customHeight="1" x14ac:dyDescent="0.45"/>
    <row r="2019" ht="15" customHeight="1" x14ac:dyDescent="0.45"/>
    <row r="2020" ht="15" customHeight="1" x14ac:dyDescent="0.45"/>
    <row r="2021" ht="15" customHeight="1" x14ac:dyDescent="0.45"/>
    <row r="2022" ht="15" customHeight="1" x14ac:dyDescent="0.45"/>
    <row r="2023" ht="15" customHeight="1" x14ac:dyDescent="0.45"/>
    <row r="2024" ht="15" customHeight="1" x14ac:dyDescent="0.45"/>
    <row r="2025" ht="15" customHeight="1" x14ac:dyDescent="0.45"/>
    <row r="2026" ht="15" customHeight="1" x14ac:dyDescent="0.45"/>
    <row r="2027" ht="15" customHeight="1" x14ac:dyDescent="0.45"/>
    <row r="2028" ht="15" customHeight="1" x14ac:dyDescent="0.45"/>
    <row r="2029" ht="15" customHeight="1" x14ac:dyDescent="0.45"/>
    <row r="2030" ht="15" customHeight="1" x14ac:dyDescent="0.45"/>
    <row r="2031" ht="15" customHeight="1" x14ac:dyDescent="0.45"/>
    <row r="2032" ht="15" customHeight="1" x14ac:dyDescent="0.45"/>
    <row r="2033" ht="15" customHeight="1" x14ac:dyDescent="0.45"/>
    <row r="2034" ht="15" customHeight="1" x14ac:dyDescent="0.45"/>
    <row r="2035" ht="15" customHeight="1" x14ac:dyDescent="0.45"/>
    <row r="2036" ht="15" customHeight="1" x14ac:dyDescent="0.45"/>
    <row r="2037" ht="15" customHeight="1" x14ac:dyDescent="0.45"/>
    <row r="2038" ht="15" customHeight="1" x14ac:dyDescent="0.45"/>
    <row r="2039" ht="15" customHeight="1" x14ac:dyDescent="0.45"/>
    <row r="2040" ht="15" customHeight="1" x14ac:dyDescent="0.45"/>
    <row r="2041" ht="15" customHeight="1" x14ac:dyDescent="0.45"/>
    <row r="2042" ht="15" customHeight="1" x14ac:dyDescent="0.45"/>
    <row r="2043" ht="15" customHeight="1" x14ac:dyDescent="0.45"/>
    <row r="2044" ht="15" customHeight="1" x14ac:dyDescent="0.45"/>
    <row r="2045" ht="15" customHeight="1" x14ac:dyDescent="0.45"/>
    <row r="2046" ht="15" customHeight="1" x14ac:dyDescent="0.45"/>
    <row r="2047" ht="15" customHeight="1" x14ac:dyDescent="0.45"/>
    <row r="2048" ht="15" customHeight="1" x14ac:dyDescent="0.45"/>
    <row r="2049" ht="15" customHeight="1" x14ac:dyDescent="0.45"/>
    <row r="2050" ht="15" customHeight="1" x14ac:dyDescent="0.45"/>
    <row r="2051" ht="15" customHeight="1" x14ac:dyDescent="0.45"/>
    <row r="2052" ht="15" customHeight="1" x14ac:dyDescent="0.45"/>
    <row r="2053" ht="15" customHeight="1" x14ac:dyDescent="0.45"/>
    <row r="2054" ht="15" customHeight="1" x14ac:dyDescent="0.45"/>
    <row r="2055" ht="15" customHeight="1" x14ac:dyDescent="0.45"/>
    <row r="2056" ht="15" customHeight="1" x14ac:dyDescent="0.45"/>
    <row r="2057" ht="15" customHeight="1" x14ac:dyDescent="0.45"/>
    <row r="2058" ht="15" customHeight="1" x14ac:dyDescent="0.45"/>
    <row r="2059" ht="15" customHeight="1" x14ac:dyDescent="0.45"/>
    <row r="2060" ht="15" customHeight="1" x14ac:dyDescent="0.45"/>
    <row r="2061" ht="15" customHeight="1" x14ac:dyDescent="0.45"/>
    <row r="2062" ht="15" customHeight="1" x14ac:dyDescent="0.45"/>
    <row r="2063" ht="15" customHeight="1" x14ac:dyDescent="0.45"/>
    <row r="2064" ht="15" customHeight="1" x14ac:dyDescent="0.45"/>
    <row r="2065" ht="15" customHeight="1" x14ac:dyDescent="0.45"/>
    <row r="2066" ht="15" customHeight="1" x14ac:dyDescent="0.45"/>
    <row r="2067" ht="15" customHeight="1" x14ac:dyDescent="0.45"/>
    <row r="2068" ht="15" customHeight="1" x14ac:dyDescent="0.45"/>
    <row r="2069" ht="15" customHeight="1" x14ac:dyDescent="0.45"/>
    <row r="2070" ht="15" customHeight="1" x14ac:dyDescent="0.45"/>
    <row r="2071" ht="15" customHeight="1" x14ac:dyDescent="0.45"/>
    <row r="2072" ht="15" customHeight="1" x14ac:dyDescent="0.45"/>
    <row r="2073" ht="15" customHeight="1" x14ac:dyDescent="0.45"/>
    <row r="2074" ht="15" customHeight="1" x14ac:dyDescent="0.45"/>
    <row r="2075" ht="15" customHeight="1" x14ac:dyDescent="0.45"/>
    <row r="2076" ht="15" customHeight="1" x14ac:dyDescent="0.45"/>
    <row r="2077" ht="15" customHeight="1" x14ac:dyDescent="0.45"/>
    <row r="2078" ht="15" customHeight="1" x14ac:dyDescent="0.45"/>
    <row r="2079" ht="15" customHeight="1" x14ac:dyDescent="0.45"/>
    <row r="2080" ht="15" customHeight="1" x14ac:dyDescent="0.45"/>
    <row r="2081" ht="15" customHeight="1" x14ac:dyDescent="0.45"/>
    <row r="2082" ht="15" customHeight="1" x14ac:dyDescent="0.45"/>
    <row r="2083" ht="15" customHeight="1" x14ac:dyDescent="0.45"/>
    <row r="2084" ht="15" customHeight="1" x14ac:dyDescent="0.45"/>
    <row r="2085" ht="15" customHeight="1" x14ac:dyDescent="0.45"/>
    <row r="2086" ht="15" customHeight="1" x14ac:dyDescent="0.45"/>
    <row r="2087" ht="15" customHeight="1" x14ac:dyDescent="0.45"/>
    <row r="2088" ht="15" customHeight="1" x14ac:dyDescent="0.45"/>
    <row r="2089" ht="15" customHeight="1" x14ac:dyDescent="0.45"/>
    <row r="2090" ht="15" customHeight="1" x14ac:dyDescent="0.45"/>
    <row r="2091" ht="15" customHeight="1" x14ac:dyDescent="0.45"/>
    <row r="2092" ht="15" customHeight="1" x14ac:dyDescent="0.45"/>
    <row r="2093" ht="15" customHeight="1" x14ac:dyDescent="0.45"/>
    <row r="2094" ht="15" customHeight="1" x14ac:dyDescent="0.45"/>
    <row r="2095" ht="15" customHeight="1" x14ac:dyDescent="0.45"/>
    <row r="2096" ht="15" customHeight="1" x14ac:dyDescent="0.45"/>
    <row r="2097" ht="15" customHeight="1" x14ac:dyDescent="0.45"/>
    <row r="2098" ht="15" customHeight="1" x14ac:dyDescent="0.45"/>
    <row r="2099" ht="15" customHeight="1" x14ac:dyDescent="0.45"/>
    <row r="2100" ht="15" customHeight="1" x14ac:dyDescent="0.45"/>
    <row r="2101" ht="15" customHeight="1" x14ac:dyDescent="0.45"/>
    <row r="2102" ht="15" customHeight="1" x14ac:dyDescent="0.45"/>
    <row r="2103" ht="15" customHeight="1" x14ac:dyDescent="0.45"/>
    <row r="2104" ht="15" customHeight="1" x14ac:dyDescent="0.45"/>
    <row r="2105" ht="15" customHeight="1" x14ac:dyDescent="0.45"/>
    <row r="2106" ht="15" customHeight="1" x14ac:dyDescent="0.45"/>
    <row r="2107" ht="15" customHeight="1" x14ac:dyDescent="0.45"/>
    <row r="2108" ht="15" customHeight="1" x14ac:dyDescent="0.45"/>
    <row r="2109" ht="15" customHeight="1" x14ac:dyDescent="0.45"/>
    <row r="2110" ht="15" customHeight="1" x14ac:dyDescent="0.45"/>
    <row r="2111" ht="15" customHeight="1" x14ac:dyDescent="0.45"/>
    <row r="2112" ht="15" customHeight="1" x14ac:dyDescent="0.45"/>
    <row r="2113" ht="15" customHeight="1" x14ac:dyDescent="0.45"/>
    <row r="2114" ht="15" customHeight="1" x14ac:dyDescent="0.45"/>
    <row r="2115" ht="15" customHeight="1" x14ac:dyDescent="0.45"/>
    <row r="2116" ht="15" customHeight="1" x14ac:dyDescent="0.45"/>
    <row r="2117" ht="15" customHeight="1" x14ac:dyDescent="0.45"/>
    <row r="2118" ht="15" customHeight="1" x14ac:dyDescent="0.45"/>
    <row r="2119" ht="15" customHeight="1" x14ac:dyDescent="0.45"/>
    <row r="2120" ht="15" customHeight="1" x14ac:dyDescent="0.45"/>
    <row r="2121" ht="15" customHeight="1" x14ac:dyDescent="0.45"/>
    <row r="2122" ht="15" customHeight="1" x14ac:dyDescent="0.45"/>
    <row r="2123" ht="15" customHeight="1" x14ac:dyDescent="0.45"/>
    <row r="2124" ht="15" customHeight="1" x14ac:dyDescent="0.45"/>
    <row r="2125" ht="15" customHeight="1" x14ac:dyDescent="0.45"/>
    <row r="2126" ht="15" customHeight="1" x14ac:dyDescent="0.45"/>
    <row r="2127" ht="15" customHeight="1" x14ac:dyDescent="0.45"/>
    <row r="2128" ht="15" customHeight="1" x14ac:dyDescent="0.45"/>
    <row r="2129" ht="15" customHeight="1" x14ac:dyDescent="0.45"/>
    <row r="2130" ht="15" customHeight="1" x14ac:dyDescent="0.45"/>
    <row r="2131" ht="15" customHeight="1" x14ac:dyDescent="0.45"/>
    <row r="2132" ht="15" customHeight="1" x14ac:dyDescent="0.45"/>
    <row r="2133" ht="15" customHeight="1" x14ac:dyDescent="0.45"/>
    <row r="2134" ht="15" customHeight="1" x14ac:dyDescent="0.45"/>
    <row r="2135" ht="15" customHeight="1" x14ac:dyDescent="0.45"/>
    <row r="2136" ht="15" customHeight="1" x14ac:dyDescent="0.45"/>
    <row r="2137" ht="15" customHeight="1" x14ac:dyDescent="0.45"/>
    <row r="2138" ht="15" customHeight="1" x14ac:dyDescent="0.45"/>
    <row r="2139" ht="15" customHeight="1" x14ac:dyDescent="0.45"/>
    <row r="2140" ht="15" customHeight="1" x14ac:dyDescent="0.45"/>
    <row r="2141" ht="15" customHeight="1" x14ac:dyDescent="0.45"/>
    <row r="2142" ht="15" customHeight="1" x14ac:dyDescent="0.45"/>
    <row r="2143" ht="15" customHeight="1" x14ac:dyDescent="0.45"/>
    <row r="2144" ht="15" customHeight="1" x14ac:dyDescent="0.45"/>
    <row r="2145" ht="15" customHeight="1" x14ac:dyDescent="0.45"/>
    <row r="2146" ht="15" customHeight="1" x14ac:dyDescent="0.45"/>
    <row r="2147" ht="15" customHeight="1" x14ac:dyDescent="0.45"/>
    <row r="2148" ht="15" customHeight="1" x14ac:dyDescent="0.45"/>
    <row r="2149" ht="15" customHeight="1" x14ac:dyDescent="0.45"/>
    <row r="2150" ht="15" customHeight="1" x14ac:dyDescent="0.45"/>
    <row r="2151" ht="15" customHeight="1" x14ac:dyDescent="0.45"/>
    <row r="2152" ht="15" customHeight="1" x14ac:dyDescent="0.45"/>
    <row r="2153" ht="15" customHeight="1" x14ac:dyDescent="0.45"/>
    <row r="2154" ht="15" customHeight="1" x14ac:dyDescent="0.45"/>
    <row r="2155" ht="15" customHeight="1" x14ac:dyDescent="0.45"/>
    <row r="2156" ht="15" customHeight="1" x14ac:dyDescent="0.45"/>
    <row r="2157" ht="15" customHeight="1" x14ac:dyDescent="0.45"/>
    <row r="2158" ht="15" customHeight="1" x14ac:dyDescent="0.45"/>
    <row r="2159" ht="15" customHeight="1" x14ac:dyDescent="0.45"/>
    <row r="2160" ht="15" customHeight="1" x14ac:dyDescent="0.45"/>
    <row r="2161" ht="15" customHeight="1" x14ac:dyDescent="0.45"/>
    <row r="2162" ht="15" customHeight="1" x14ac:dyDescent="0.45"/>
    <row r="2163" ht="15" customHeight="1" x14ac:dyDescent="0.45"/>
    <row r="2164" ht="15" customHeight="1" x14ac:dyDescent="0.45"/>
    <row r="2165" ht="15" customHeight="1" x14ac:dyDescent="0.45"/>
    <row r="2166" ht="15" customHeight="1" x14ac:dyDescent="0.45"/>
    <row r="2167" ht="15" customHeight="1" x14ac:dyDescent="0.45"/>
  </sheetData>
  <sheetProtection formatColumns="0" formatRows="0" insertColumns="0" insertRows="0" deleteColumns="0" deleteRows="0" selectLockedCells="1"/>
  <mergeCells count="60">
    <mergeCell ref="B7:E7"/>
    <mergeCell ref="G7:J7"/>
    <mergeCell ref="B20:B21"/>
    <mergeCell ref="C20:C21"/>
    <mergeCell ref="D20:D21"/>
    <mergeCell ref="E20:F21"/>
    <mergeCell ref="G20:H20"/>
    <mergeCell ref="O20:O21"/>
    <mergeCell ref="P20:P21"/>
    <mergeCell ref="Q20:R21"/>
    <mergeCell ref="L7:Q7"/>
    <mergeCell ref="G8:J8"/>
    <mergeCell ref="M8:Q8"/>
    <mergeCell ref="G13:J13"/>
    <mergeCell ref="M13:Q13"/>
    <mergeCell ref="G15:G16"/>
    <mergeCell ref="H15:H16"/>
    <mergeCell ref="I15:I16"/>
    <mergeCell ref="G10:G11"/>
    <mergeCell ref="H10:H11"/>
    <mergeCell ref="I10:I11"/>
    <mergeCell ref="S20:S21"/>
    <mergeCell ref="T20:T21"/>
    <mergeCell ref="U20:U21"/>
    <mergeCell ref="E25:F25"/>
    <mergeCell ref="Q25:R25"/>
    <mergeCell ref="E23:F23"/>
    <mergeCell ref="Q23:R23"/>
    <mergeCell ref="E24:F24"/>
    <mergeCell ref="Q24:R24"/>
    <mergeCell ref="E22:F22"/>
    <mergeCell ref="Q22:R22"/>
    <mergeCell ref="I20:I21"/>
    <mergeCell ref="J20:J21"/>
    <mergeCell ref="K20:L20"/>
    <mergeCell ref="M20:M21"/>
    <mergeCell ref="N20:N21"/>
    <mergeCell ref="E26:F26"/>
    <mergeCell ref="E27:F27"/>
    <mergeCell ref="E28:F28"/>
    <mergeCell ref="E29:F29"/>
    <mergeCell ref="E30:F30"/>
    <mergeCell ref="E42:F42"/>
    <mergeCell ref="E31:F31"/>
    <mergeCell ref="E32:F32"/>
    <mergeCell ref="E33:F33"/>
    <mergeCell ref="E34:F34"/>
    <mergeCell ref="E35:F35"/>
    <mergeCell ref="E36:F36"/>
    <mergeCell ref="E37:F37"/>
    <mergeCell ref="E38:F38"/>
    <mergeCell ref="E39:F39"/>
    <mergeCell ref="E40:F40"/>
    <mergeCell ref="E41:F41"/>
    <mergeCell ref="E43:F43"/>
    <mergeCell ref="E44:F44"/>
    <mergeCell ref="E45:F45"/>
    <mergeCell ref="Q45:R45"/>
    <mergeCell ref="E46:F46"/>
    <mergeCell ref="Q46:R46"/>
  </mergeCells>
  <conditionalFormatting sqref="G22:H46 K22:L46">
    <cfRule type="containsText" dxfId="87" priority="4" operator="containsText" text="5">
      <formula>NOT(ISERROR(SEARCH("5",G22)))</formula>
    </cfRule>
    <cfRule type="containsText" dxfId="86" priority="5" operator="containsText" text="4">
      <formula>NOT(ISERROR(SEARCH("4",G22)))</formula>
    </cfRule>
    <cfRule type="containsText" dxfId="85" priority="6" operator="containsText" text="3">
      <formula>NOT(ISERROR(SEARCH("3",G22)))</formula>
    </cfRule>
    <cfRule type="containsText" dxfId="84" priority="7" operator="containsText" text="2">
      <formula>NOT(ISERROR(SEARCH("2",G22)))</formula>
    </cfRule>
    <cfRule type="containsText" dxfId="83" priority="8" operator="containsText" text="1">
      <formula>NOT(ISERROR(SEARCH("1",G22)))</formula>
    </cfRule>
  </conditionalFormatting>
  <conditionalFormatting sqref="J11 J16 I22:I46 M22:M46">
    <cfRule type="containsText" dxfId="82" priority="9" operator="containsText" text="HIGH">
      <formula>NOT(ISERROR(SEARCH("HIGH",I11)))</formula>
    </cfRule>
    <cfRule type="containsText" dxfId="81" priority="10" operator="containsText" text="MEDIUM">
      <formula>NOT(ISERROR(SEARCH("MEDIUM",I11)))</formula>
    </cfRule>
    <cfRule type="containsText" dxfId="80" priority="11" operator="containsText" text="LOW">
      <formula>NOT(ISERROR(SEARCH("LOW",I11)))</formula>
    </cfRule>
  </conditionalFormatting>
  <conditionalFormatting sqref="P22:P46">
    <cfRule type="containsText" dxfId="79" priority="1" operator="containsText" text="Green">
      <formula>NOT(ISERROR(SEARCH("Green",P22)))</formula>
    </cfRule>
    <cfRule type="containsText" dxfId="78" priority="2" operator="containsText" text="Amber">
      <formula>NOT(ISERROR(SEARCH("Amber",P22)))</formula>
    </cfRule>
    <cfRule type="containsText" dxfId="77" priority="3" operator="containsText" text="Red">
      <formula>NOT(ISERROR(SEARCH("Red",P22)))</formula>
    </cfRule>
  </conditionalFormatting>
  <dataValidations count="2">
    <dataValidation type="list" allowBlank="1" showInputMessage="1" showErrorMessage="1" sqref="G22:H46 K22:L46" xr:uid="{0A324941-5CBF-4388-88C9-4F03A16DEC15}">
      <formula1>level</formula1>
    </dataValidation>
    <dataValidation type="list" allowBlank="1" showInputMessage="1" showErrorMessage="1" sqref="P22:P46" xr:uid="{1A3F199F-9454-4059-A896-C8AC1F215B03}">
      <formula1>RAG</formula1>
    </dataValidation>
  </dataValidations>
  <printOptions horizontalCentered="1" verticalCentered="1"/>
  <pageMargins left="0.23622047244094491" right="0.23622047244094491" top="0.35433070866141736" bottom="0.35433070866141736" header="0.31496062992125984" footer="0.31496062992125984"/>
  <pageSetup paperSize="9" scale="5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4C6A5DFFF5444BBFAF954A7F03EE93" ma:contentTypeVersion="11" ma:contentTypeDescription="Create a new document." ma:contentTypeScope="" ma:versionID="89012a341c5b568e17fd945041d17daa">
  <xsd:schema xmlns:xsd="http://www.w3.org/2001/XMLSchema" xmlns:xs="http://www.w3.org/2001/XMLSchema" xmlns:p="http://schemas.microsoft.com/office/2006/metadata/properties" xmlns:ns3="bf60ba4f-a7a1-475b-9dbb-8eb223133e17" xmlns:ns4="a14d1103-04fc-403b-ab74-f9864fff5191" targetNamespace="http://schemas.microsoft.com/office/2006/metadata/properties" ma:root="true" ma:fieldsID="c6042418bfd73672d745d3b6d1576c29" ns3:_="" ns4:_="">
    <xsd:import namespace="bf60ba4f-a7a1-475b-9dbb-8eb223133e17"/>
    <xsd:import namespace="a14d1103-04fc-403b-ab74-f9864fff519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60ba4f-a7a1-475b-9dbb-8eb223133e1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d1103-04fc-403b-ab74-f9864fff51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6AA625-70FF-431C-AD17-7B356FD33BB7}">
  <ds:schemaRefs>
    <ds:schemaRef ds:uri="http://schemas.microsoft.com/sharepoint/v3/contenttype/forms"/>
  </ds:schemaRefs>
</ds:datastoreItem>
</file>

<file path=customXml/itemProps2.xml><?xml version="1.0" encoding="utf-8"?>
<ds:datastoreItem xmlns:ds="http://schemas.openxmlformats.org/officeDocument/2006/customXml" ds:itemID="{7D2A0057-BA17-448A-B963-F567BE2331C4}">
  <ds:schemaRefs>
    <ds:schemaRef ds:uri="http://purl.org/dc/elements/1.1/"/>
    <ds:schemaRef ds:uri="a14d1103-04fc-403b-ab74-f9864fff5191"/>
    <ds:schemaRef ds:uri="http://schemas.microsoft.com/office/infopath/2007/PartnerControls"/>
    <ds:schemaRef ds:uri="http://schemas.openxmlformats.org/package/2006/metadata/core-properties"/>
    <ds:schemaRef ds:uri="bf60ba4f-a7a1-475b-9dbb-8eb223133e17"/>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73390AA6-02B7-4293-9FF3-7C210CA4E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60ba4f-a7a1-475b-9dbb-8eb223133e17"/>
    <ds:schemaRef ds:uri="a14d1103-04fc-403b-ab74-f9864fff51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Header</vt:lpstr>
      <vt:lpstr>GOV GUIDANCE</vt:lpstr>
      <vt:lpstr>Soc. Dist Practicalities</vt:lpstr>
      <vt:lpstr>Quality of Education</vt:lpstr>
      <vt:lpstr>Safeguarding</vt:lpstr>
      <vt:lpstr>SEND &amp; Medical Needs</vt:lpstr>
      <vt:lpstr>Emotional &amp; Behaviour</vt:lpstr>
      <vt:lpstr>Hygiene &amp; H&amp;S</vt:lpstr>
      <vt:lpstr>Possible COVID cases</vt:lpstr>
      <vt:lpstr>Transition</vt:lpstr>
      <vt:lpstr>Finance</vt:lpstr>
      <vt:lpstr>Building Work &amp; Logistics</vt:lpstr>
      <vt:lpstr>Recruitment &amp; Staffing</vt:lpstr>
      <vt:lpstr>Miscellaneous</vt:lpstr>
      <vt:lpstr>Additional (if needed)</vt:lpstr>
      <vt:lpstr>(hide) values</vt:lpstr>
      <vt:lpstr>(hide) Blank Tab</vt:lpstr>
      <vt:lpstr>'GOV GUIDANCE'!_Hlk40213870</vt:lpstr>
      <vt:lpstr>'GOV GUIDANCE'!_Hlk40218309</vt:lpstr>
      <vt:lpstr>'GOV GUIDANCE'!_Hlk40257292</vt:lpstr>
      <vt:lpstr>'GOV GUIDANCE'!_Hlk40259180</vt:lpstr>
      <vt:lpstr>'GOV GUIDANCE'!_Hlk40270115</vt:lpstr>
      <vt:lpstr>'GOV GUIDANCE'!_Hlk40296776</vt:lpstr>
      <vt:lpstr>'GOV GUIDANCE'!_Hlk40338069</vt:lpstr>
      <vt:lpstr>'GOV GUIDANCE'!_Hlk40344016</vt:lpstr>
      <vt:lpstr>'GOV GUIDANCE'!_Hlk40347435</vt:lpstr>
      <vt:lpstr>level</vt:lpstr>
      <vt:lpstr>'(hide) Blank Tab'!Print_Area</vt:lpstr>
      <vt:lpstr>'Additional (if needed)'!Print_Area</vt:lpstr>
      <vt:lpstr>'Building Work &amp; Logistics'!Print_Area</vt:lpstr>
      <vt:lpstr>'Emotional &amp; Behaviour'!Print_Area</vt:lpstr>
      <vt:lpstr>Finance!Print_Area</vt:lpstr>
      <vt:lpstr>'GOV GUIDANCE'!Print_Area</vt:lpstr>
      <vt:lpstr>Header!Print_Area</vt:lpstr>
      <vt:lpstr>'Hygiene &amp; H&amp;S'!Print_Area</vt:lpstr>
      <vt:lpstr>Miscellaneous!Print_Area</vt:lpstr>
      <vt:lpstr>'Possible COVID cases'!Print_Area</vt:lpstr>
      <vt:lpstr>'Quality of Education'!Print_Area</vt:lpstr>
      <vt:lpstr>'Recruitment &amp; Staffing'!Print_Area</vt:lpstr>
      <vt:lpstr>Safeguarding!Print_Area</vt:lpstr>
      <vt:lpstr>'SEND &amp; Medical Needs'!Print_Area</vt:lpstr>
      <vt:lpstr>'Soc. Dist Practicalities'!Print_Area</vt:lpstr>
      <vt:lpstr>Transition!Print_Area</vt:lpstr>
      <vt:lpstr>RAG</vt:lpstr>
    </vt:vector>
  </TitlesOfParts>
  <Company>Warwickshire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Gough</dc:creator>
  <cp:lastModifiedBy>Stephen Height</cp:lastModifiedBy>
  <cp:lastPrinted>2020-05-06T11:11:51Z</cp:lastPrinted>
  <dcterms:created xsi:type="dcterms:W3CDTF">2020-05-05T09:12:59Z</dcterms:created>
  <dcterms:modified xsi:type="dcterms:W3CDTF">2020-05-15T14:54:19Z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0x0101005A4C6A5DFFF5444BBFAF954A7F03EE93</vt:lpwstr>
  </property>
</Properties>
</file>